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ol\Desktop\меню. реестр, акт\все для сайта\"/>
    </mc:Choice>
  </mc:AlternateContent>
  <bookViews>
    <workbookView xWindow="0" yWindow="0" windowWidth="7590" windowHeight="124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H270" i="1" l="1"/>
  <c r="H280" i="1"/>
  <c r="G280" i="1"/>
  <c r="F270" i="1"/>
  <c r="F280" i="1"/>
  <c r="B281" i="1"/>
  <c r="A281" i="1"/>
  <c r="L280" i="1"/>
  <c r="J280" i="1"/>
  <c r="I280" i="1"/>
  <c r="L270" i="1"/>
  <c r="J270" i="1"/>
  <c r="I270" i="1"/>
  <c r="G270" i="1"/>
  <c r="G281" i="1" s="1"/>
  <c r="B262" i="1"/>
  <c r="A262" i="1"/>
  <c r="L261" i="1"/>
  <c r="J261" i="1"/>
  <c r="I261" i="1"/>
  <c r="H261" i="1"/>
  <c r="G261" i="1"/>
  <c r="F261" i="1"/>
  <c r="L251" i="1"/>
  <c r="J251" i="1"/>
  <c r="I251" i="1"/>
  <c r="H251" i="1"/>
  <c r="G251" i="1"/>
  <c r="F251" i="1"/>
  <c r="B244" i="1"/>
  <c r="A244" i="1"/>
  <c r="L243" i="1"/>
  <c r="J243" i="1"/>
  <c r="I243" i="1"/>
  <c r="H243" i="1"/>
  <c r="G243" i="1"/>
  <c r="F243" i="1"/>
  <c r="L233" i="1"/>
  <c r="J233" i="1"/>
  <c r="I233" i="1"/>
  <c r="H233" i="1"/>
  <c r="G233" i="1"/>
  <c r="G244" i="1" s="1"/>
  <c r="F233" i="1"/>
  <c r="B225" i="1"/>
  <c r="A225" i="1"/>
  <c r="L224" i="1"/>
  <c r="J224" i="1"/>
  <c r="I224" i="1"/>
  <c r="H224" i="1"/>
  <c r="G224" i="1"/>
  <c r="F224" i="1"/>
  <c r="L214" i="1"/>
  <c r="J214" i="1"/>
  <c r="I214" i="1"/>
  <c r="H214" i="1"/>
  <c r="G214" i="1"/>
  <c r="F214" i="1"/>
  <c r="B206" i="1"/>
  <c r="A206" i="1"/>
  <c r="B187" i="1"/>
  <c r="A187" i="1"/>
  <c r="F195" i="1"/>
  <c r="F205" i="1"/>
  <c r="I281" i="1" l="1"/>
  <c r="J225" i="1"/>
  <c r="J262" i="1"/>
  <c r="J281" i="1"/>
  <c r="G225" i="1"/>
  <c r="G262" i="1"/>
  <c r="L262" i="1"/>
  <c r="L244" i="1"/>
  <c r="L225" i="1"/>
  <c r="L281" i="1"/>
  <c r="J244" i="1"/>
  <c r="H281" i="1"/>
  <c r="I262" i="1"/>
  <c r="H262" i="1"/>
  <c r="I244" i="1"/>
  <c r="H244" i="1"/>
  <c r="I225" i="1"/>
  <c r="H225" i="1"/>
  <c r="F262" i="1"/>
  <c r="F225" i="1"/>
  <c r="F281" i="1"/>
  <c r="F244" i="1"/>
  <c r="F206" i="1"/>
  <c r="L205" i="1"/>
  <c r="J205" i="1"/>
  <c r="I205" i="1"/>
  <c r="H205" i="1"/>
  <c r="G205" i="1"/>
  <c r="L195" i="1"/>
  <c r="J195" i="1"/>
  <c r="I195" i="1"/>
  <c r="H195" i="1"/>
  <c r="H206" i="1" s="1"/>
  <c r="G195" i="1"/>
  <c r="F186" i="1"/>
  <c r="G206" i="1" l="1"/>
  <c r="I206" i="1"/>
  <c r="L206" i="1"/>
  <c r="J206" i="1"/>
  <c r="L186" i="1"/>
  <c r="J186" i="1"/>
  <c r="I186" i="1"/>
  <c r="H186" i="1"/>
  <c r="G186" i="1"/>
  <c r="A178" i="1"/>
  <c r="L177" i="1"/>
  <c r="J177" i="1"/>
  <c r="I177" i="1"/>
  <c r="H177" i="1"/>
  <c r="G177" i="1"/>
  <c r="F177" i="1"/>
  <c r="F187" i="1" s="1"/>
  <c r="B170" i="1"/>
  <c r="A170" i="1"/>
  <c r="L169" i="1"/>
  <c r="J169" i="1"/>
  <c r="I169" i="1"/>
  <c r="H169" i="1"/>
  <c r="G169" i="1"/>
  <c r="F169" i="1"/>
  <c r="A160" i="1"/>
  <c r="L159" i="1"/>
  <c r="J159" i="1"/>
  <c r="I159" i="1"/>
  <c r="H159" i="1"/>
  <c r="H170" i="1" s="1"/>
  <c r="G159" i="1"/>
  <c r="F159" i="1"/>
  <c r="B152" i="1"/>
  <c r="A152" i="1"/>
  <c r="L151" i="1"/>
  <c r="J151" i="1"/>
  <c r="I151" i="1"/>
  <c r="H151" i="1"/>
  <c r="G151" i="1"/>
  <c r="F151" i="1"/>
  <c r="A142" i="1"/>
  <c r="L141" i="1"/>
  <c r="J141" i="1"/>
  <c r="I141" i="1"/>
  <c r="H141" i="1"/>
  <c r="G141" i="1"/>
  <c r="G152" i="1" s="1"/>
  <c r="F141" i="1"/>
  <c r="B134" i="1"/>
  <c r="A134" i="1"/>
  <c r="L133" i="1"/>
  <c r="J133" i="1"/>
  <c r="I133" i="1"/>
  <c r="H133" i="1"/>
  <c r="G133" i="1"/>
  <c r="F133" i="1"/>
  <c r="A124" i="1"/>
  <c r="L123" i="1"/>
  <c r="J123" i="1"/>
  <c r="J134" i="1" s="1"/>
  <c r="I123" i="1"/>
  <c r="I134" i="1" s="1"/>
  <c r="H123" i="1"/>
  <c r="G123" i="1"/>
  <c r="F123" i="1"/>
  <c r="F134" i="1" s="1"/>
  <c r="B115" i="1"/>
  <c r="A115" i="1"/>
  <c r="L114" i="1"/>
  <c r="J114" i="1"/>
  <c r="I114" i="1"/>
  <c r="H114" i="1"/>
  <c r="G114" i="1"/>
  <c r="F114" i="1"/>
  <c r="A106" i="1"/>
  <c r="L105" i="1"/>
  <c r="J105" i="1"/>
  <c r="I105" i="1"/>
  <c r="H105" i="1"/>
  <c r="H115" i="1" s="1"/>
  <c r="G105" i="1"/>
  <c r="F105" i="1"/>
  <c r="B97" i="1"/>
  <c r="A97" i="1"/>
  <c r="L96" i="1"/>
  <c r="J96" i="1"/>
  <c r="I96" i="1"/>
  <c r="H96" i="1"/>
  <c r="G96" i="1"/>
  <c r="F96" i="1"/>
  <c r="B87" i="1"/>
  <c r="A87" i="1"/>
  <c r="L86" i="1"/>
  <c r="J86" i="1"/>
  <c r="J97" i="1" s="1"/>
  <c r="I86" i="1"/>
  <c r="H86" i="1"/>
  <c r="H97" i="1" s="1"/>
  <c r="G86" i="1"/>
  <c r="G97" i="1" s="1"/>
  <c r="F86" i="1"/>
  <c r="B79" i="1"/>
  <c r="A79" i="1"/>
  <c r="L78" i="1"/>
  <c r="J78" i="1"/>
  <c r="I78" i="1"/>
  <c r="H78" i="1"/>
  <c r="G78" i="1"/>
  <c r="F78" i="1"/>
  <c r="B69" i="1"/>
  <c r="A69" i="1"/>
  <c r="L68" i="1"/>
  <c r="J68" i="1"/>
  <c r="J79" i="1" s="1"/>
  <c r="I68" i="1"/>
  <c r="H68" i="1"/>
  <c r="G68" i="1"/>
  <c r="G79" i="1" s="1"/>
  <c r="F68" i="1"/>
  <c r="B61" i="1"/>
  <c r="A61" i="1"/>
  <c r="L60" i="1"/>
  <c r="J60" i="1"/>
  <c r="I60" i="1"/>
  <c r="H60" i="1"/>
  <c r="G60" i="1"/>
  <c r="F60" i="1"/>
  <c r="B51" i="1"/>
  <c r="A51" i="1"/>
  <c r="L50" i="1"/>
  <c r="J50" i="1"/>
  <c r="J61" i="1" s="1"/>
  <c r="I50" i="1"/>
  <c r="I61" i="1" s="1"/>
  <c r="H50" i="1"/>
  <c r="H61" i="1" s="1"/>
  <c r="G50" i="1"/>
  <c r="F50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F24" i="1" s="1"/>
  <c r="B14" i="1"/>
  <c r="A14" i="1"/>
  <c r="L13" i="1"/>
  <c r="J13" i="1"/>
  <c r="J24" i="1" s="1"/>
  <c r="I13" i="1"/>
  <c r="I24" i="1" s="1"/>
  <c r="H13" i="1"/>
  <c r="G13" i="1"/>
  <c r="H134" i="1" l="1"/>
  <c r="J170" i="1"/>
  <c r="G134" i="1"/>
  <c r="H187" i="1"/>
  <c r="H152" i="1"/>
  <c r="I170" i="1"/>
  <c r="G187" i="1"/>
  <c r="L187" i="1"/>
  <c r="L152" i="1"/>
  <c r="L134" i="1"/>
  <c r="L115" i="1"/>
  <c r="L97" i="1"/>
  <c r="L79" i="1"/>
  <c r="L61" i="1"/>
  <c r="L43" i="1"/>
  <c r="L24" i="1"/>
  <c r="J115" i="1"/>
  <c r="L170" i="1"/>
  <c r="I187" i="1"/>
  <c r="J187" i="1"/>
  <c r="G115" i="1"/>
  <c r="I43" i="1"/>
  <c r="H24" i="1"/>
  <c r="F61" i="1"/>
  <c r="F115" i="1"/>
  <c r="F170" i="1"/>
  <c r="F79" i="1"/>
  <c r="F97" i="1"/>
  <c r="G24" i="1"/>
  <c r="I115" i="1"/>
  <c r="F152" i="1"/>
  <c r="G170" i="1"/>
  <c r="I79" i="1"/>
  <c r="F43" i="1"/>
  <c r="G61" i="1"/>
  <c r="H79" i="1"/>
  <c r="I97" i="1"/>
  <c r="J152" i="1"/>
  <c r="I152" i="1"/>
  <c r="J282" i="1" l="1"/>
  <c r="L282" i="1"/>
  <c r="F282" i="1"/>
  <c r="I282" i="1"/>
  <c r="H282" i="1"/>
  <c r="G282" i="1"/>
</calcChain>
</file>

<file path=xl/sharedStrings.xml><?xml version="1.0" encoding="utf-8"?>
<sst xmlns="http://schemas.openxmlformats.org/spreadsheetml/2006/main" count="556" uniqueCount="222">
  <si>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</si>
  <si>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</si>
  <si>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</si>
  <si>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</si>
  <si>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</si>
  <si>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</si>
  <si>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</si>
  <si>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</si>
  <si>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</si>
  <si>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</si>
  <si>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</si>
  <si>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</si>
  <si>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</si>
  <si>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</si>
  <si>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</si>
  <si>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</si>
  <si>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</si>
  <si>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</si>
  <si>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</si>
  <si>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</si>
  <si>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</si>
  <si>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</si>
  <si>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</si>
  <si>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</si>
  <si>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</si>
  <si>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</si>
  <si>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</si>
  <si>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</si>
  <si>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</si>
  <si>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</si>
  <si>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</si>
  <si>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</si>
  <si>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</si>
  <si>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</si>
  <si>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</si>
  <si>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</si>
  <si>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</si>
  <si>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</si>
  <si>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</si>
  <si>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685-2004</t>
  </si>
  <si>
    <t>хлеб ржаной</t>
  </si>
  <si>
    <t>458-2006</t>
  </si>
  <si>
    <t>131-2004</t>
  </si>
  <si>
    <t>505-2013</t>
  </si>
  <si>
    <t>хлеб пшеничный</t>
  </si>
  <si>
    <t>686-2004</t>
  </si>
  <si>
    <t>бутерброд</t>
  </si>
  <si>
    <t>003-2004</t>
  </si>
  <si>
    <t>139-2004</t>
  </si>
  <si>
    <t>638-2004</t>
  </si>
  <si>
    <t>№10/5-2011</t>
  </si>
  <si>
    <t>№1-2004</t>
  </si>
  <si>
    <t>70-2006</t>
  </si>
  <si>
    <t>110-2004</t>
  </si>
  <si>
    <t>390-2013</t>
  </si>
  <si>
    <t>510-2004</t>
  </si>
  <si>
    <t xml:space="preserve">хлеб пшеничный </t>
  </si>
  <si>
    <t>284-1996</t>
  </si>
  <si>
    <t>010-2004</t>
  </si>
  <si>
    <t>451-2004</t>
  </si>
  <si>
    <t>534-2004,520-2004</t>
  </si>
  <si>
    <t>585-1996</t>
  </si>
  <si>
    <t>690-2004</t>
  </si>
  <si>
    <t>34-2004</t>
  </si>
  <si>
    <t>512-2004</t>
  </si>
  <si>
    <t>705-2004</t>
  </si>
  <si>
    <t>Чай с сахаром</t>
  </si>
  <si>
    <t>Хлеб ржаной</t>
  </si>
  <si>
    <t xml:space="preserve">Бутерброд горячий с сыром яйцо </t>
  </si>
  <si>
    <t>Каша молочная Попурри с маслом</t>
  </si>
  <si>
    <t>16-2004</t>
  </si>
  <si>
    <t>Яблоки</t>
  </si>
  <si>
    <t>Икра свекольная</t>
  </si>
  <si>
    <t>119-2013</t>
  </si>
  <si>
    <t>Рассольник домашний с птицей, со сметаной</t>
  </si>
  <si>
    <t>Гуляш</t>
  </si>
  <si>
    <t>437-2004</t>
  </si>
  <si>
    <t>Каша гречневая вязкая</t>
  </si>
  <si>
    <t>Кисель из свежих ягод</t>
  </si>
  <si>
    <t>Хлеб пшеничный</t>
  </si>
  <si>
    <t>Котлета рыбная запеченная,пюре картофельное</t>
  </si>
  <si>
    <t>388-2004</t>
  </si>
  <si>
    <t>Бутерброд с сыром</t>
  </si>
  <si>
    <t>Чай с лимоном</t>
  </si>
  <si>
    <t>Мандарины</t>
  </si>
  <si>
    <t>Овощи свежие, огурцы (нарезанные)</t>
  </si>
  <si>
    <t>Суп гороховый с гденками, с мясом</t>
  </si>
  <si>
    <t>Курица запеченная</t>
  </si>
  <si>
    <t>494-2004</t>
  </si>
  <si>
    <t xml:space="preserve">Рагу из овощей </t>
  </si>
  <si>
    <t>224-2004</t>
  </si>
  <si>
    <t>Компот из кураги</t>
  </si>
  <si>
    <t>Запеканка "Царская" из творога с молоком сгущенным</t>
  </si>
  <si>
    <t>Бутерброд с маслом</t>
  </si>
  <si>
    <t>Чай со смородиной и сахаром</t>
  </si>
  <si>
    <t>54-2020</t>
  </si>
  <si>
    <t>Салат Степной из разных овощей</t>
  </si>
  <si>
    <t>25-2004</t>
  </si>
  <si>
    <t>Борщ с капустой и картофелем с мясом со сметаной</t>
  </si>
  <si>
    <t>Ёжики из мяса (свинина мясная и говядина) с рисом, с соусом</t>
  </si>
  <si>
    <t>Макаронные изделия отварные</t>
  </si>
  <si>
    <t>516-2004</t>
  </si>
  <si>
    <t>Компот из свежих плодов</t>
  </si>
  <si>
    <t>Омлет натуральный с маслом, икра морковная</t>
  </si>
  <si>
    <t>Бутерброд с джемом</t>
  </si>
  <si>
    <t>№2-2004</t>
  </si>
  <si>
    <t>Кофейный напиток</t>
  </si>
  <si>
    <t>Хлеб пшеничный,хлеб ржаной</t>
  </si>
  <si>
    <t>Йогурт молочный полужирный в индивидуальной упаковке</t>
  </si>
  <si>
    <t>Винегрет овощной с фасолью</t>
  </si>
  <si>
    <t>76-2013</t>
  </si>
  <si>
    <t>Суп-лапша домашняя, с курой</t>
  </si>
  <si>
    <t>148-2004</t>
  </si>
  <si>
    <t>Котлета из мяса (свинина мясная и говядина)</t>
  </si>
  <si>
    <t>Компот из сухофруктов</t>
  </si>
  <si>
    <t>639-2004</t>
  </si>
  <si>
    <t>Жаркое из птицы, помидоры свежие</t>
  </si>
  <si>
    <t>448-1996</t>
  </si>
  <si>
    <t>Бананы</t>
  </si>
  <si>
    <t>Хлеб пшеничный ,хлеб ржаной</t>
  </si>
  <si>
    <t>Салат Зимний</t>
  </si>
  <si>
    <t>32/1-2011</t>
  </si>
  <si>
    <t>Свекольник с мясными фрикадельками, со сметаной</t>
  </si>
  <si>
    <t>Рыба запеченная со сметаной и сыром</t>
  </si>
  <si>
    <t>341-2013</t>
  </si>
  <si>
    <t>Рис припущенный</t>
  </si>
  <si>
    <t>Напиток из шиповника</t>
  </si>
  <si>
    <t>Каша пшенная молочная с маслом</t>
  </si>
  <si>
    <t>267-2013</t>
  </si>
  <si>
    <t>Бутерброд с сыром, яйца вареные</t>
  </si>
  <si>
    <t>300-2013</t>
  </si>
  <si>
    <t>Какао с молоком</t>
  </si>
  <si>
    <t>642-1996</t>
  </si>
  <si>
    <t>Салат из свежих помидоров с кукурузой консервированной</t>
  </si>
  <si>
    <t>23-2013</t>
  </si>
  <si>
    <t>Рассольник Ленинградский с мясом и сметаной</t>
  </si>
  <si>
    <t>129-1996</t>
  </si>
  <si>
    <t>Запеканка картофельная с мясом отварным, с маслом</t>
  </si>
  <si>
    <t>157-2004</t>
  </si>
  <si>
    <t xml:space="preserve">Хлеб пшеничный </t>
  </si>
  <si>
    <t>Биточки рыбные, картофельное пюре с подгарнировкой помидоры</t>
  </si>
  <si>
    <t>345-2013,520-2004,106-2013</t>
  </si>
  <si>
    <t>Салат "Овощной"</t>
  </si>
  <si>
    <t>Бутерброд горячий с сыром</t>
  </si>
  <si>
    <t>№16/1-2011</t>
  </si>
  <si>
    <t>Борщ "Сибирский" с фрикадельками со сметаной</t>
  </si>
  <si>
    <t>111-2004</t>
  </si>
  <si>
    <t>Колбаски из курицы витаминные с маслом</t>
  </si>
  <si>
    <t>64-2006</t>
  </si>
  <si>
    <t>Компот из ягод</t>
  </si>
  <si>
    <t>511-2013</t>
  </si>
  <si>
    <t>Гречка по-купечески с мясом, с подгарнировкой огурцы</t>
  </si>
  <si>
    <t>№4/8-2011, №15/1-2011</t>
  </si>
  <si>
    <t>Салат картофельный с солеными огурцами и зеленым горошком</t>
  </si>
  <si>
    <t>Щи из свежей капусты с картофелем с мясными фрикадельками, со сметаной</t>
  </si>
  <si>
    <t>124-2004,112-2004</t>
  </si>
  <si>
    <t>Колобки мясо-картофельные с соусом</t>
  </si>
  <si>
    <t>316-2006</t>
  </si>
  <si>
    <t>№54-6гн-2020,2021</t>
  </si>
  <si>
    <t>Салат из свеклы с сыром</t>
  </si>
  <si>
    <t>55-2013</t>
  </si>
  <si>
    <t>Суп с картофелем и крупой, с мясом</t>
  </si>
  <si>
    <t>№16/2-2011</t>
  </si>
  <si>
    <t>Рулет с луком и яйцом</t>
  </si>
  <si>
    <t>458-2004</t>
  </si>
  <si>
    <t>Рагу овощное</t>
  </si>
  <si>
    <t>541-2004</t>
  </si>
  <si>
    <t>Плов из птицы с подгарнировкой огурцы свежие</t>
  </si>
  <si>
    <t>443-2004,№15/1-2011</t>
  </si>
  <si>
    <t>Свекольник с мясом со сметаной</t>
  </si>
  <si>
    <t>Жаркое по-домашнему</t>
  </si>
  <si>
    <t>436-2004</t>
  </si>
  <si>
    <t>Каша "Дружба" с маслом</t>
  </si>
  <si>
    <t>260-2013</t>
  </si>
  <si>
    <t xml:space="preserve">закуска </t>
  </si>
  <si>
    <t>Бутерброд с джемом, яйца вареные</t>
  </si>
  <si>
    <t>№2-2004,300-2013</t>
  </si>
  <si>
    <t>Салат из свежих помидоров</t>
  </si>
  <si>
    <t>22-2013</t>
  </si>
  <si>
    <t>Бефстроганов из отварной говядины</t>
  </si>
  <si>
    <t>54-1м-2020</t>
  </si>
  <si>
    <t>Пюре картофельное</t>
  </si>
  <si>
    <t>520-2004</t>
  </si>
  <si>
    <t>Биточки рубленные из птицы запеченные с соусом сметаннымс томатом, булгур припущенный</t>
  </si>
  <si>
    <t>498-2004,601-2004,54-22г-2020</t>
  </si>
  <si>
    <t>Салат "Несвижский"</t>
  </si>
  <si>
    <t>63-2004</t>
  </si>
  <si>
    <t>Котлеты по-хлыновски</t>
  </si>
  <si>
    <t>454-2004</t>
  </si>
  <si>
    <t>Суфле творожное с молоком сгущенным</t>
  </si>
  <si>
    <t>365-2004</t>
  </si>
  <si>
    <t>№3-2004</t>
  </si>
  <si>
    <t>сладкое</t>
  </si>
  <si>
    <t>Йогурт молочный полужирный в упаковке</t>
  </si>
  <si>
    <t>Икра морковная</t>
  </si>
  <si>
    <t>Суп гороховый с гренками, с мясом</t>
  </si>
  <si>
    <t>Рыба, запеченная в сухарной корочке с маслом</t>
  </si>
  <si>
    <t>№6/7-2011</t>
  </si>
  <si>
    <t>Картофель толченый, по-деревенски</t>
  </si>
  <si>
    <t>208-2013</t>
  </si>
  <si>
    <t>Компот из ягод и яблок</t>
  </si>
  <si>
    <t>513-2013</t>
  </si>
  <si>
    <t>Биточки из мяса с рисом припущенным, с соусом сметанным с томатом и луком</t>
  </si>
  <si>
    <t>451-2004,602-2004,512-2004</t>
  </si>
  <si>
    <t>кон.изделие</t>
  </si>
  <si>
    <t>Печенье</t>
  </si>
  <si>
    <t>Салат из свеклы с яблоками и зеленым горошком</t>
  </si>
  <si>
    <t>60-2013</t>
  </si>
  <si>
    <t>Суп-лапша домашняя, с курицей</t>
  </si>
  <si>
    <t>Биточки по-белорусски</t>
  </si>
  <si>
    <t>467-2004</t>
  </si>
  <si>
    <t xml:space="preserve">Компот из урюка </t>
  </si>
  <si>
    <t>Сложный гарнир (капуста тушеная, пюре картофельное</t>
  </si>
  <si>
    <t>Тефтели рыбные с маслом с пюре картофельным</t>
  </si>
  <si>
    <t>349-2013,520-2004</t>
  </si>
  <si>
    <t>Суп крестьянский с крупой с мясными фрикадельками со сметаной</t>
  </si>
  <si>
    <t>134-2004,112-2004</t>
  </si>
  <si>
    <t>Котлеты из мяса (свинина мясная и говядина)</t>
  </si>
  <si>
    <t>Рагу из овощей</t>
  </si>
  <si>
    <t>МАОУ СОШ п.Зеленоборск</t>
  </si>
  <si>
    <t>Герасимова О.Ф.</t>
  </si>
  <si>
    <t>Сложный гарнир (капуста тушеная, картофельное пюре)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</si>
</sst>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2"/>
  <sheetViews>
    <sheetView tabSelected="1" view="pageBreakPreview" zoomScale="6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75" sqref="E27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1406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219</v>
      </c>
      <c r="D1" s="59"/>
      <c r="E1" s="59"/>
      <c r="F1" s="12" t="s">
        <v>16</v>
      </c>
      <c r="G1" s="2" t="s">
        <v>17</v>
      </c>
      <c r="H1" s="60" t="s">
        <v>38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220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205</v>
      </c>
      <c r="G6" s="40">
        <v>5.0999999999999996</v>
      </c>
      <c r="H6" s="40">
        <v>6.1</v>
      </c>
      <c r="I6" s="40">
        <v>26</v>
      </c>
      <c r="J6" s="40">
        <v>179</v>
      </c>
      <c r="K6" s="53" t="s">
        <v>70</v>
      </c>
      <c r="L6" s="40">
        <v>32.94</v>
      </c>
    </row>
    <row r="7" spans="1:12" ht="15" x14ac:dyDescent="0.25">
      <c r="A7" s="23"/>
      <c r="B7" s="15"/>
      <c r="C7" s="11"/>
      <c r="D7" s="6" t="s">
        <v>26</v>
      </c>
      <c r="E7" s="42" t="s">
        <v>68</v>
      </c>
      <c r="F7" s="43">
        <v>75</v>
      </c>
      <c r="G7" s="43">
        <v>10.9</v>
      </c>
      <c r="H7" s="43">
        <v>10.5</v>
      </c>
      <c r="I7" s="43">
        <v>8.1999999999999993</v>
      </c>
      <c r="J7" s="43">
        <v>170</v>
      </c>
      <c r="K7" s="51" t="s">
        <v>58</v>
      </c>
      <c r="L7" s="43">
        <v>16.66</v>
      </c>
    </row>
    <row r="8" spans="1:12" ht="15" x14ac:dyDescent="0.25">
      <c r="A8" s="23"/>
      <c r="B8" s="15"/>
      <c r="C8" s="11"/>
      <c r="D8" s="7" t="s">
        <v>22</v>
      </c>
      <c r="E8" s="42" t="s">
        <v>66</v>
      </c>
      <c r="F8" s="43">
        <v>200</v>
      </c>
      <c r="G8" s="43">
        <v>0.2</v>
      </c>
      <c r="H8" s="43">
        <v>0</v>
      </c>
      <c r="I8" s="43">
        <v>15</v>
      </c>
      <c r="J8" s="43">
        <v>61</v>
      </c>
      <c r="K8" s="44" t="s">
        <v>39</v>
      </c>
      <c r="L8" s="43">
        <v>1.98</v>
      </c>
    </row>
    <row r="9" spans="1:12" ht="15" x14ac:dyDescent="0.25">
      <c r="A9" s="23"/>
      <c r="B9" s="15"/>
      <c r="C9" s="11"/>
      <c r="D9" s="7" t="s">
        <v>23</v>
      </c>
      <c r="E9" s="42" t="s">
        <v>67</v>
      </c>
      <c r="F9" s="43">
        <v>20</v>
      </c>
      <c r="G9" s="43">
        <v>0.7</v>
      </c>
      <c r="H9" s="43">
        <v>0.1</v>
      </c>
      <c r="I9" s="43">
        <v>9.4</v>
      </c>
      <c r="J9" s="43">
        <v>41</v>
      </c>
      <c r="K9" s="44"/>
      <c r="L9" s="43">
        <v>1.69</v>
      </c>
    </row>
    <row r="10" spans="1:12" ht="15" x14ac:dyDescent="0.25">
      <c r="A10" s="23"/>
      <c r="B10" s="15"/>
      <c r="C10" s="11"/>
      <c r="D10" s="7" t="s">
        <v>24</v>
      </c>
      <c r="E10" s="42" t="s">
        <v>71</v>
      </c>
      <c r="F10" s="43">
        <v>150</v>
      </c>
      <c r="G10" s="43">
        <v>0.6</v>
      </c>
      <c r="H10" s="43">
        <v>0</v>
      </c>
      <c r="I10" s="43">
        <v>21.6</v>
      </c>
      <c r="J10" s="43">
        <v>89</v>
      </c>
      <c r="K10" s="51" t="s">
        <v>41</v>
      </c>
      <c r="L10" s="43">
        <v>22.5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 t="shared" ref="G13:J13" si="0">SUM(G6:G12)</f>
        <v>17.5</v>
      </c>
      <c r="H13" s="19">
        <f t="shared" si="0"/>
        <v>16.700000000000003</v>
      </c>
      <c r="I13" s="19">
        <f t="shared" si="0"/>
        <v>80.2</v>
      </c>
      <c r="J13" s="19">
        <f t="shared" si="0"/>
        <v>540</v>
      </c>
      <c r="K13" s="25"/>
      <c r="L13" s="19">
        <f t="shared" ref="L13" si="1">SUM(L6:L12)</f>
        <v>75.769999999999982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1.4</v>
      </c>
      <c r="H14" s="43">
        <v>4.9000000000000004</v>
      </c>
      <c r="I14" s="43">
        <v>6.3</v>
      </c>
      <c r="J14" s="43">
        <v>75</v>
      </c>
      <c r="K14" s="44" t="s">
        <v>73</v>
      </c>
      <c r="L14" s="43">
        <v>6.4</v>
      </c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>
        <v>265</v>
      </c>
      <c r="G15" s="43">
        <v>5.9</v>
      </c>
      <c r="H15" s="43">
        <v>6.3</v>
      </c>
      <c r="I15" s="43">
        <v>12.8</v>
      </c>
      <c r="J15" s="43">
        <v>132</v>
      </c>
      <c r="K15" s="44" t="s">
        <v>42</v>
      </c>
      <c r="L15" s="43">
        <v>36.08</v>
      </c>
    </row>
    <row r="16" spans="1:12" ht="15" x14ac:dyDescent="0.25">
      <c r="A16" s="23"/>
      <c r="B16" s="15"/>
      <c r="C16" s="11"/>
      <c r="D16" s="7" t="s">
        <v>28</v>
      </c>
      <c r="E16" s="42" t="s">
        <v>75</v>
      </c>
      <c r="F16" s="43">
        <v>100</v>
      </c>
      <c r="G16" s="43">
        <v>9.1</v>
      </c>
      <c r="H16" s="43">
        <v>7.5</v>
      </c>
      <c r="I16" s="43">
        <v>3.4</v>
      </c>
      <c r="J16" s="43">
        <v>118</v>
      </c>
      <c r="K16" s="52" t="s">
        <v>76</v>
      </c>
      <c r="L16" s="43">
        <v>77.41</v>
      </c>
    </row>
    <row r="17" spans="1:12" ht="15" x14ac:dyDescent="0.25">
      <c r="A17" s="23"/>
      <c r="B17" s="15"/>
      <c r="C17" s="11"/>
      <c r="D17" s="7" t="s">
        <v>29</v>
      </c>
      <c r="E17" s="42" t="s">
        <v>77</v>
      </c>
      <c r="F17" s="43">
        <v>150</v>
      </c>
      <c r="G17" s="43">
        <v>4.7</v>
      </c>
      <c r="H17" s="43">
        <v>4.8</v>
      </c>
      <c r="I17" s="43">
        <v>20.6</v>
      </c>
      <c r="J17" s="43">
        <v>144</v>
      </c>
      <c r="K17" s="44" t="s">
        <v>55</v>
      </c>
      <c r="L17" s="43">
        <v>11.72</v>
      </c>
    </row>
    <row r="18" spans="1:12" ht="15" x14ac:dyDescent="0.25">
      <c r="A18" s="23"/>
      <c r="B18" s="15"/>
      <c r="C18" s="11"/>
      <c r="D18" s="7" t="s">
        <v>192</v>
      </c>
      <c r="E18" s="42" t="s">
        <v>78</v>
      </c>
      <c r="F18" s="43">
        <v>200</v>
      </c>
      <c r="G18" s="43">
        <v>0.3</v>
      </c>
      <c r="H18" s="43">
        <v>0.2</v>
      </c>
      <c r="I18" s="43">
        <v>21.5</v>
      </c>
      <c r="J18" s="43">
        <v>89</v>
      </c>
      <c r="K18" s="44" t="s">
        <v>43</v>
      </c>
      <c r="L18" s="43">
        <v>12.18</v>
      </c>
    </row>
    <row r="19" spans="1:12" ht="15" x14ac:dyDescent="0.25">
      <c r="A19" s="23"/>
      <c r="B19" s="15"/>
      <c r="C19" s="11"/>
      <c r="D19" s="7" t="s">
        <v>30</v>
      </c>
      <c r="E19" s="42" t="s">
        <v>79</v>
      </c>
      <c r="F19" s="43">
        <v>50</v>
      </c>
      <c r="G19" s="43">
        <v>2.5</v>
      </c>
      <c r="H19" s="43">
        <v>0.7</v>
      </c>
      <c r="I19" s="43">
        <v>20.3</v>
      </c>
      <c r="J19" s="43">
        <v>97</v>
      </c>
      <c r="K19" s="44"/>
      <c r="L19" s="43">
        <v>4.2300000000000004</v>
      </c>
    </row>
    <row r="20" spans="1:12" ht="15" x14ac:dyDescent="0.25">
      <c r="A20" s="23"/>
      <c r="B20" s="15"/>
      <c r="C20" s="11"/>
      <c r="D20" s="7" t="s">
        <v>31</v>
      </c>
      <c r="E20" s="42" t="s">
        <v>67</v>
      </c>
      <c r="F20" s="43">
        <v>30</v>
      </c>
      <c r="G20" s="43">
        <v>1.1000000000000001</v>
      </c>
      <c r="H20" s="43">
        <v>0.2</v>
      </c>
      <c r="I20" s="43">
        <v>14.1</v>
      </c>
      <c r="J20" s="43">
        <v>62</v>
      </c>
      <c r="K20" s="44"/>
      <c r="L20" s="43">
        <v>2.54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855</v>
      </c>
      <c r="G23" s="19">
        <f t="shared" ref="G23:J23" si="2">SUM(G14:G22)</f>
        <v>25</v>
      </c>
      <c r="H23" s="19">
        <f t="shared" si="2"/>
        <v>24.599999999999998</v>
      </c>
      <c r="I23" s="19">
        <f t="shared" si="2"/>
        <v>98.999999999999986</v>
      </c>
      <c r="J23" s="19">
        <f t="shared" si="2"/>
        <v>717</v>
      </c>
      <c r="K23" s="25"/>
      <c r="L23" s="19">
        <f t="shared" ref="L23" si="3">SUM(L14:L22)</f>
        <v>150.55999999999997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1505</v>
      </c>
      <c r="G24" s="32">
        <f t="shared" ref="G24:J24" si="4">G13+G23</f>
        <v>42.5</v>
      </c>
      <c r="H24" s="32">
        <f t="shared" si="4"/>
        <v>41.3</v>
      </c>
      <c r="I24" s="32">
        <f t="shared" si="4"/>
        <v>179.2</v>
      </c>
      <c r="J24" s="32">
        <f t="shared" si="4"/>
        <v>1257</v>
      </c>
      <c r="K24" s="32"/>
      <c r="L24" s="32">
        <f t="shared" ref="L24" si="5">L13+L23</f>
        <v>226.32999999999996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240</v>
      </c>
      <c r="G25" s="40">
        <v>12.6</v>
      </c>
      <c r="H25" s="40">
        <v>12.7</v>
      </c>
      <c r="I25" s="40">
        <v>35.1</v>
      </c>
      <c r="J25" s="40">
        <v>305</v>
      </c>
      <c r="K25" s="41" t="s">
        <v>81</v>
      </c>
      <c r="L25" s="40">
        <v>24.420999999999999</v>
      </c>
    </row>
    <row r="26" spans="1:12" ht="15" x14ac:dyDescent="0.25">
      <c r="A26" s="14"/>
      <c r="B26" s="15"/>
      <c r="C26" s="11"/>
      <c r="D26" s="6" t="s">
        <v>46</v>
      </c>
      <c r="E26" s="42" t="s">
        <v>82</v>
      </c>
      <c r="F26" s="43">
        <v>35</v>
      </c>
      <c r="G26" s="43">
        <v>5.3</v>
      </c>
      <c r="H26" s="43">
        <v>3.7</v>
      </c>
      <c r="I26" s="43">
        <v>7.2</v>
      </c>
      <c r="J26" s="43">
        <v>83</v>
      </c>
      <c r="K26" s="44" t="s">
        <v>47</v>
      </c>
      <c r="L26" s="43">
        <v>14.24</v>
      </c>
    </row>
    <row r="27" spans="1:12" ht="15" x14ac:dyDescent="0.25">
      <c r="A27" s="14"/>
      <c r="B27" s="15"/>
      <c r="C27" s="11"/>
      <c r="D27" s="7" t="s">
        <v>22</v>
      </c>
      <c r="E27" s="42" t="s">
        <v>83</v>
      </c>
      <c r="F27" s="43">
        <v>207</v>
      </c>
      <c r="G27" s="43">
        <v>0.3</v>
      </c>
      <c r="H27" s="43">
        <v>0</v>
      </c>
      <c r="I27" s="43">
        <v>15.2</v>
      </c>
      <c r="J27" s="43">
        <v>62</v>
      </c>
      <c r="K27" s="44" t="s">
        <v>45</v>
      </c>
      <c r="L27" s="43">
        <v>3.8</v>
      </c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20</v>
      </c>
      <c r="G28" s="43">
        <v>0.7</v>
      </c>
      <c r="H28" s="43">
        <v>0.1</v>
      </c>
      <c r="I28" s="43">
        <v>9.4</v>
      </c>
      <c r="J28" s="43">
        <v>41</v>
      </c>
      <c r="K28" s="44"/>
      <c r="L28" s="43">
        <v>1.69</v>
      </c>
    </row>
    <row r="29" spans="1:12" ht="15" x14ac:dyDescent="0.25">
      <c r="A29" s="14"/>
      <c r="B29" s="15"/>
      <c r="C29" s="11"/>
      <c r="D29" s="7" t="s">
        <v>24</v>
      </c>
      <c r="E29" s="42" t="s">
        <v>84</v>
      </c>
      <c r="F29" s="43">
        <v>100</v>
      </c>
      <c r="G29" s="43">
        <v>0.4</v>
      </c>
      <c r="H29" s="43">
        <v>0</v>
      </c>
      <c r="I29" s="43">
        <v>14.4</v>
      </c>
      <c r="J29" s="43">
        <v>59</v>
      </c>
      <c r="K29" s="44" t="s">
        <v>41</v>
      </c>
      <c r="L29" s="43">
        <v>21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602</v>
      </c>
      <c r="G32" s="19">
        <f t="shared" ref="G32" si="6">SUM(G25:G31)</f>
        <v>19.299999999999997</v>
      </c>
      <c r="H32" s="19">
        <f t="shared" ref="H32" si="7">SUM(H25:H31)</f>
        <v>16.5</v>
      </c>
      <c r="I32" s="19">
        <f t="shared" ref="I32" si="8">SUM(I25:I31)</f>
        <v>81.300000000000011</v>
      </c>
      <c r="J32" s="19">
        <f t="shared" ref="J32:L32" si="9">SUM(J25:J31)</f>
        <v>550</v>
      </c>
      <c r="K32" s="25"/>
      <c r="L32" s="19">
        <f t="shared" si="9"/>
        <v>65.150999999999996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85</v>
      </c>
      <c r="F33" s="43">
        <v>60</v>
      </c>
      <c r="G33" s="43">
        <v>0.5</v>
      </c>
      <c r="H33" s="43">
        <v>0.1</v>
      </c>
      <c r="I33" s="43">
        <v>1.3</v>
      </c>
      <c r="J33" s="43">
        <v>8</v>
      </c>
      <c r="K33" s="44" t="s">
        <v>52</v>
      </c>
      <c r="L33" s="43">
        <v>18.510000000000002</v>
      </c>
    </row>
    <row r="34" spans="1:12" ht="15" x14ac:dyDescent="0.25">
      <c r="A34" s="14"/>
      <c r="B34" s="15"/>
      <c r="C34" s="11"/>
      <c r="D34" s="7" t="s">
        <v>27</v>
      </c>
      <c r="E34" s="42" t="s">
        <v>86</v>
      </c>
      <c r="F34" s="43">
        <v>280</v>
      </c>
      <c r="G34" s="43">
        <v>5.0999999999999996</v>
      </c>
      <c r="H34" s="43">
        <v>4.8</v>
      </c>
      <c r="I34" s="43">
        <v>30.2</v>
      </c>
      <c r="J34" s="43">
        <v>184</v>
      </c>
      <c r="K34" s="44" t="s">
        <v>48</v>
      </c>
      <c r="L34" s="43">
        <v>31.1</v>
      </c>
    </row>
    <row r="35" spans="1:12" ht="15" x14ac:dyDescent="0.25">
      <c r="A35" s="14"/>
      <c r="B35" s="15"/>
      <c r="C35" s="11"/>
      <c r="D35" s="7" t="s">
        <v>28</v>
      </c>
      <c r="E35" s="42" t="s">
        <v>87</v>
      </c>
      <c r="F35" s="43">
        <v>90</v>
      </c>
      <c r="G35" s="43">
        <v>12.6</v>
      </c>
      <c r="H35" s="43">
        <v>13.6</v>
      </c>
      <c r="I35" s="43">
        <v>0.6</v>
      </c>
      <c r="J35" s="43">
        <v>175</v>
      </c>
      <c r="K35" s="44" t="s">
        <v>88</v>
      </c>
      <c r="L35" s="43">
        <v>60.24</v>
      </c>
    </row>
    <row r="36" spans="1:12" ht="15" x14ac:dyDescent="0.25">
      <c r="A36" s="14"/>
      <c r="B36" s="15"/>
      <c r="C36" s="11"/>
      <c r="D36" s="7" t="s">
        <v>29</v>
      </c>
      <c r="E36" s="42" t="s">
        <v>89</v>
      </c>
      <c r="F36" s="43">
        <v>150</v>
      </c>
      <c r="G36" s="43">
        <v>4.5</v>
      </c>
      <c r="H36" s="43">
        <v>8.9</v>
      </c>
      <c r="I36" s="43">
        <v>19.2</v>
      </c>
      <c r="J36" s="43">
        <v>175</v>
      </c>
      <c r="K36" s="44" t="s">
        <v>90</v>
      </c>
      <c r="L36" s="43">
        <v>12.15</v>
      </c>
    </row>
    <row r="37" spans="1:12" ht="15" x14ac:dyDescent="0.25">
      <c r="A37" s="14"/>
      <c r="B37" s="15"/>
      <c r="C37" s="11"/>
      <c r="D37" s="7" t="s">
        <v>192</v>
      </c>
      <c r="E37" s="42" t="s">
        <v>91</v>
      </c>
      <c r="F37" s="43">
        <v>200</v>
      </c>
      <c r="G37" s="43">
        <v>0.8</v>
      </c>
      <c r="H37" s="43">
        <v>0</v>
      </c>
      <c r="I37" s="43">
        <v>27.2</v>
      </c>
      <c r="J37" s="43">
        <v>112</v>
      </c>
      <c r="K37" s="44" t="s">
        <v>49</v>
      </c>
      <c r="L37" s="43">
        <v>9.2799999999999994</v>
      </c>
    </row>
    <row r="38" spans="1:12" ht="15" x14ac:dyDescent="0.25">
      <c r="A38" s="14"/>
      <c r="B38" s="15"/>
      <c r="C38" s="11"/>
      <c r="D38" s="7" t="s">
        <v>30</v>
      </c>
      <c r="E38" s="42" t="s">
        <v>79</v>
      </c>
      <c r="F38" s="43">
        <v>40</v>
      </c>
      <c r="G38" s="43">
        <v>2</v>
      </c>
      <c r="H38" s="43">
        <v>0.6</v>
      </c>
      <c r="I38" s="43">
        <v>16.2</v>
      </c>
      <c r="J38" s="43">
        <v>78</v>
      </c>
      <c r="K38" s="44"/>
      <c r="L38" s="43">
        <v>3.38</v>
      </c>
    </row>
    <row r="39" spans="1:12" ht="15" x14ac:dyDescent="0.25">
      <c r="A39" s="14"/>
      <c r="B39" s="15"/>
      <c r="C39" s="11"/>
      <c r="D39" s="7" t="s">
        <v>31</v>
      </c>
      <c r="E39" s="42" t="s">
        <v>67</v>
      </c>
      <c r="F39" s="43">
        <v>20</v>
      </c>
      <c r="G39" s="43">
        <v>0.7</v>
      </c>
      <c r="H39" s="43">
        <v>0.1</v>
      </c>
      <c r="I39" s="43">
        <v>9.4</v>
      </c>
      <c r="J39" s="43">
        <v>41</v>
      </c>
      <c r="K39" s="44"/>
      <c r="L39" s="43">
        <v>1.69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10">SUM(G33:G41)</f>
        <v>26.2</v>
      </c>
      <c r="H42" s="19">
        <f t="shared" ref="H42" si="11">SUM(H33:H41)</f>
        <v>28.1</v>
      </c>
      <c r="I42" s="19">
        <f t="shared" ref="I42" si="12">SUM(I33:I41)</f>
        <v>104.10000000000001</v>
      </c>
      <c r="J42" s="19">
        <f t="shared" ref="J42:L42" si="13">SUM(J33:J41)</f>
        <v>773</v>
      </c>
      <c r="K42" s="25"/>
      <c r="L42" s="19">
        <f t="shared" si="13"/>
        <v>136.35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1442</v>
      </c>
      <c r="G43" s="32">
        <f t="shared" ref="G43" si="14">G32+G42</f>
        <v>45.5</v>
      </c>
      <c r="H43" s="32">
        <f t="shared" ref="H43" si="15">H32+H42</f>
        <v>44.6</v>
      </c>
      <c r="I43" s="32">
        <f t="shared" ref="I43" si="16">I32+I42</f>
        <v>185.40000000000003</v>
      </c>
      <c r="J43" s="32">
        <f t="shared" ref="J43:L43" si="17">J32+J42</f>
        <v>1323</v>
      </c>
      <c r="K43" s="32"/>
      <c r="L43" s="32">
        <f t="shared" si="17"/>
        <v>201.50099999999998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200</v>
      </c>
      <c r="G44" s="40">
        <v>15.5</v>
      </c>
      <c r="H44" s="40">
        <v>12.9</v>
      </c>
      <c r="I44" s="40">
        <v>31.7</v>
      </c>
      <c r="J44" s="40">
        <v>305</v>
      </c>
      <c r="K44" s="53" t="s">
        <v>50</v>
      </c>
      <c r="L44" s="40">
        <v>57.23</v>
      </c>
    </row>
    <row r="45" spans="1:12" ht="15" x14ac:dyDescent="0.25">
      <c r="A45" s="23"/>
      <c r="B45" s="15"/>
      <c r="C45" s="11"/>
      <c r="D45" s="6" t="s">
        <v>46</v>
      </c>
      <c r="E45" s="42" t="s">
        <v>93</v>
      </c>
      <c r="F45" s="43">
        <v>40</v>
      </c>
      <c r="G45" s="43">
        <v>2.2999999999999998</v>
      </c>
      <c r="H45" s="43">
        <v>7.4</v>
      </c>
      <c r="I45" s="43">
        <v>14.5</v>
      </c>
      <c r="J45" s="43">
        <v>134</v>
      </c>
      <c r="K45" s="44" t="s">
        <v>51</v>
      </c>
      <c r="L45" s="43">
        <v>6.88</v>
      </c>
    </row>
    <row r="46" spans="1:12" ht="15" x14ac:dyDescent="0.25">
      <c r="A46" s="23"/>
      <c r="B46" s="15"/>
      <c r="C46" s="11"/>
      <c r="D46" s="7" t="s">
        <v>22</v>
      </c>
      <c r="E46" s="42" t="s">
        <v>94</v>
      </c>
      <c r="F46" s="43">
        <v>200</v>
      </c>
      <c r="G46" s="43">
        <v>0.3</v>
      </c>
      <c r="H46" s="43">
        <v>0</v>
      </c>
      <c r="I46" s="43">
        <v>12.3</v>
      </c>
      <c r="J46" s="43">
        <v>50</v>
      </c>
      <c r="K46" s="44" t="s">
        <v>95</v>
      </c>
      <c r="L46" s="43">
        <v>5.26</v>
      </c>
    </row>
    <row r="47" spans="1:12" ht="15" x14ac:dyDescent="0.25">
      <c r="A47" s="23"/>
      <c r="B47" s="15"/>
      <c r="C47" s="11"/>
      <c r="D47" s="7" t="s">
        <v>24</v>
      </c>
      <c r="E47" s="42" t="s">
        <v>71</v>
      </c>
      <c r="F47" s="43">
        <v>100</v>
      </c>
      <c r="G47" s="43">
        <v>0.4</v>
      </c>
      <c r="H47" s="43">
        <v>0</v>
      </c>
      <c r="I47" s="43">
        <v>14.4</v>
      </c>
      <c r="J47" s="43">
        <v>59</v>
      </c>
      <c r="K47" s="44" t="s">
        <v>41</v>
      </c>
      <c r="L47" s="43">
        <v>13.86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32</v>
      </c>
      <c r="E50" s="9"/>
      <c r="F50" s="19">
        <f>SUM(F44:F49)</f>
        <v>540</v>
      </c>
      <c r="G50" s="19">
        <f>SUM(G44:G49)</f>
        <v>18.5</v>
      </c>
      <c r="H50" s="19">
        <f>SUM(H44:H49)</f>
        <v>20.3</v>
      </c>
      <c r="I50" s="19">
        <f>SUM(I44:I49)</f>
        <v>72.900000000000006</v>
      </c>
      <c r="J50" s="19">
        <f>SUM(J44:J49)</f>
        <v>548</v>
      </c>
      <c r="K50" s="25"/>
      <c r="L50" s="19">
        <f>SUM(L44:L49)</f>
        <v>83.23</v>
      </c>
    </row>
    <row r="51" spans="1:12" ht="15" x14ac:dyDescent="0.25">
      <c r="A51" s="26">
        <f>A44</f>
        <v>1</v>
      </c>
      <c r="B51" s="13">
        <f>B44</f>
        <v>3</v>
      </c>
      <c r="C51" s="10" t="s">
        <v>25</v>
      </c>
      <c r="D51" s="7" t="s">
        <v>26</v>
      </c>
      <c r="E51" s="42" t="s">
        <v>96</v>
      </c>
      <c r="F51" s="43">
        <v>60</v>
      </c>
      <c r="G51" s="43">
        <v>1</v>
      </c>
      <c r="H51" s="43">
        <v>3</v>
      </c>
      <c r="I51" s="43">
        <v>4.5</v>
      </c>
      <c r="J51" s="43">
        <v>49</v>
      </c>
      <c r="K51" s="44" t="s">
        <v>97</v>
      </c>
      <c r="L51" s="43">
        <v>10.25</v>
      </c>
    </row>
    <row r="52" spans="1:12" ht="15" x14ac:dyDescent="0.25">
      <c r="A52" s="23"/>
      <c r="B52" s="15"/>
      <c r="C52" s="11"/>
      <c r="D52" s="7" t="s">
        <v>27</v>
      </c>
      <c r="E52" s="42" t="s">
        <v>98</v>
      </c>
      <c r="F52" s="43">
        <v>265</v>
      </c>
      <c r="G52" s="43">
        <v>4.8</v>
      </c>
      <c r="H52" s="43">
        <v>5.8</v>
      </c>
      <c r="I52" s="43">
        <v>16.7</v>
      </c>
      <c r="J52" s="43">
        <v>138</v>
      </c>
      <c r="K52" s="44" t="s">
        <v>53</v>
      </c>
      <c r="L52" s="43">
        <v>20.99</v>
      </c>
    </row>
    <row r="53" spans="1:12" ht="25.5" x14ac:dyDescent="0.25">
      <c r="A53" s="23"/>
      <c r="B53" s="15"/>
      <c r="C53" s="11"/>
      <c r="D53" s="7" t="s">
        <v>28</v>
      </c>
      <c r="E53" s="42" t="s">
        <v>99</v>
      </c>
      <c r="F53" s="43">
        <v>100</v>
      </c>
      <c r="G53" s="43">
        <v>6.1</v>
      </c>
      <c r="H53" s="43">
        <v>11</v>
      </c>
      <c r="I53" s="43">
        <v>7.9</v>
      </c>
      <c r="J53" s="43">
        <v>155</v>
      </c>
      <c r="K53" s="44" t="s">
        <v>54</v>
      </c>
      <c r="L53" s="43">
        <v>28.06</v>
      </c>
    </row>
    <row r="54" spans="1:12" ht="15" x14ac:dyDescent="0.25">
      <c r="A54" s="23"/>
      <c r="B54" s="15"/>
      <c r="C54" s="11"/>
      <c r="D54" s="7" t="s">
        <v>29</v>
      </c>
      <c r="E54" s="42" t="s">
        <v>100</v>
      </c>
      <c r="F54" s="43">
        <v>150</v>
      </c>
      <c r="G54" s="43">
        <v>3.2</v>
      </c>
      <c r="H54" s="43">
        <v>2.8</v>
      </c>
      <c r="I54" s="43">
        <v>34.299999999999997</v>
      </c>
      <c r="J54" s="43">
        <v>175</v>
      </c>
      <c r="K54" s="44" t="s">
        <v>101</v>
      </c>
      <c r="L54" s="43">
        <v>5.74</v>
      </c>
    </row>
    <row r="55" spans="1:12" ht="15" x14ac:dyDescent="0.25">
      <c r="A55" s="23"/>
      <c r="B55" s="15"/>
      <c r="C55" s="11"/>
      <c r="D55" s="7" t="s">
        <v>192</v>
      </c>
      <c r="E55" s="42" t="s">
        <v>102</v>
      </c>
      <c r="F55" s="43">
        <v>200</v>
      </c>
      <c r="G55" s="43">
        <v>0.2</v>
      </c>
      <c r="H55" s="43">
        <v>0</v>
      </c>
      <c r="I55" s="43">
        <v>20.6</v>
      </c>
      <c r="J55" s="43">
        <v>83</v>
      </c>
      <c r="K55" s="44" t="s">
        <v>61</v>
      </c>
      <c r="L55" s="43">
        <v>15.89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40</v>
      </c>
      <c r="G56" s="43">
        <v>2</v>
      </c>
      <c r="H56" s="43">
        <v>0.6</v>
      </c>
      <c r="I56" s="43">
        <v>16.2</v>
      </c>
      <c r="J56" s="43">
        <v>78</v>
      </c>
      <c r="K56" s="44"/>
      <c r="L56" s="43">
        <v>3.38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1.4</v>
      </c>
      <c r="H57" s="43">
        <v>0.2</v>
      </c>
      <c r="I57" s="43">
        <v>18.8</v>
      </c>
      <c r="J57" s="43">
        <v>83</v>
      </c>
      <c r="K57" s="44"/>
      <c r="L57" s="43">
        <v>3.38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SUM(F51:F59)</f>
        <v>855</v>
      </c>
      <c r="G60" s="19">
        <f t="shared" ref="G60" si="18">SUM(G51:G59)</f>
        <v>18.699999999999996</v>
      </c>
      <c r="H60" s="19">
        <f t="shared" ref="H60" si="19">SUM(H51:H59)</f>
        <v>23.400000000000002</v>
      </c>
      <c r="I60" s="19">
        <f t="shared" ref="I60" si="20">SUM(I51:I59)</f>
        <v>119</v>
      </c>
      <c r="J60" s="19">
        <f t="shared" ref="J60:L60" si="21">SUM(J51:J59)</f>
        <v>761</v>
      </c>
      <c r="K60" s="25"/>
      <c r="L60" s="19">
        <f t="shared" si="21"/>
        <v>87.689999999999984</v>
      </c>
    </row>
    <row r="61" spans="1:12" ht="15.75" customHeight="1" x14ac:dyDescent="0.2">
      <c r="A61" s="29">
        <f>A44</f>
        <v>1</v>
      </c>
      <c r="B61" s="30">
        <f>B44</f>
        <v>3</v>
      </c>
      <c r="C61" s="55" t="s">
        <v>4</v>
      </c>
      <c r="D61" s="56"/>
      <c r="E61" s="31"/>
      <c r="F61" s="32">
        <f>F50+F60</f>
        <v>1395</v>
      </c>
      <c r="G61" s="32">
        <f t="shared" ref="G61" si="22">G50+G60</f>
        <v>37.199999999999996</v>
      </c>
      <c r="H61" s="32">
        <f t="shared" ref="H61" si="23">H50+H60</f>
        <v>43.7</v>
      </c>
      <c r="I61" s="32">
        <f t="shared" ref="I61" si="24">I50+I60</f>
        <v>191.9</v>
      </c>
      <c r="J61" s="32">
        <f t="shared" ref="J61:L61" si="25">J50+J60</f>
        <v>1309</v>
      </c>
      <c r="K61" s="32"/>
      <c r="L61" s="32">
        <f t="shared" si="25"/>
        <v>170.92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103</v>
      </c>
      <c r="F62" s="40">
        <v>180</v>
      </c>
      <c r="G62" s="40">
        <v>15.5</v>
      </c>
      <c r="H62" s="40">
        <v>17.3</v>
      </c>
      <c r="I62" s="40">
        <v>6.2</v>
      </c>
      <c r="J62" s="40">
        <v>243</v>
      </c>
      <c r="K62" s="41" t="s">
        <v>57</v>
      </c>
      <c r="L62" s="40">
        <v>39.74</v>
      </c>
    </row>
    <row r="63" spans="1:12" ht="15" x14ac:dyDescent="0.25">
      <c r="A63" s="23"/>
      <c r="B63" s="15"/>
      <c r="C63" s="11"/>
      <c r="D63" s="6" t="s">
        <v>26</v>
      </c>
      <c r="E63" s="42" t="s">
        <v>104</v>
      </c>
      <c r="F63" s="43">
        <v>60</v>
      </c>
      <c r="G63" s="43">
        <v>1.8</v>
      </c>
      <c r="H63" s="43">
        <v>0.2</v>
      </c>
      <c r="I63" s="43">
        <v>22.1</v>
      </c>
      <c r="J63" s="43">
        <v>97</v>
      </c>
      <c r="K63" s="51" t="s">
        <v>105</v>
      </c>
      <c r="L63" s="43">
        <v>12.62</v>
      </c>
    </row>
    <row r="64" spans="1:12" ht="15" x14ac:dyDescent="0.25">
      <c r="A64" s="23"/>
      <c r="B64" s="15"/>
      <c r="C64" s="11"/>
      <c r="D64" s="7" t="s">
        <v>22</v>
      </c>
      <c r="E64" s="42" t="s">
        <v>106</v>
      </c>
      <c r="F64" s="43">
        <v>200</v>
      </c>
      <c r="G64" s="43">
        <v>2.2999999999999998</v>
      </c>
      <c r="H64" s="43">
        <v>2.5</v>
      </c>
      <c r="I64" s="43">
        <v>14.8</v>
      </c>
      <c r="J64" s="43">
        <v>91</v>
      </c>
      <c r="K64" s="44" t="s">
        <v>62</v>
      </c>
      <c r="L64" s="43">
        <v>9.56</v>
      </c>
    </row>
    <row r="65" spans="1:12" ht="15" x14ac:dyDescent="0.25">
      <c r="A65" s="23"/>
      <c r="B65" s="15"/>
      <c r="C65" s="11"/>
      <c r="D65" s="7" t="s">
        <v>23</v>
      </c>
      <c r="E65" s="42" t="s">
        <v>107</v>
      </c>
      <c r="F65" s="43">
        <v>40</v>
      </c>
      <c r="G65" s="43">
        <v>1.7</v>
      </c>
      <c r="H65" s="43">
        <v>0.4</v>
      </c>
      <c r="I65" s="43">
        <v>17.5</v>
      </c>
      <c r="J65" s="43">
        <v>80</v>
      </c>
      <c r="K65" s="44"/>
      <c r="L65" s="43">
        <v>3.38</v>
      </c>
    </row>
    <row r="66" spans="1:12" ht="25.5" x14ac:dyDescent="0.25">
      <c r="A66" s="23"/>
      <c r="B66" s="15"/>
      <c r="C66" s="11"/>
      <c r="D66" s="6" t="s">
        <v>26</v>
      </c>
      <c r="E66" s="42" t="s">
        <v>108</v>
      </c>
      <c r="F66" s="43">
        <v>100</v>
      </c>
      <c r="G66" s="43">
        <v>1.8</v>
      </c>
      <c r="H66" s="43">
        <v>1.5</v>
      </c>
      <c r="I66" s="43">
        <v>4.5</v>
      </c>
      <c r="J66" s="43">
        <v>39</v>
      </c>
      <c r="K66" s="44"/>
      <c r="L66" s="43">
        <v>35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32</v>
      </c>
      <c r="E68" s="9"/>
      <c r="F68" s="19">
        <f>SUM(F62:F67)</f>
        <v>580</v>
      </c>
      <c r="G68" s="19">
        <f>SUM(G62:G67)</f>
        <v>23.1</v>
      </c>
      <c r="H68" s="19">
        <f>SUM(H62:H67)</f>
        <v>21.9</v>
      </c>
      <c r="I68" s="19">
        <f>SUM(I62:I67)</f>
        <v>65.099999999999994</v>
      </c>
      <c r="J68" s="19">
        <f>SUM(J62:J67)</f>
        <v>550</v>
      </c>
      <c r="K68" s="25"/>
      <c r="L68" s="19">
        <f>SUM(L62:L67)</f>
        <v>100.3</v>
      </c>
    </row>
    <row r="69" spans="1:12" ht="15" x14ac:dyDescent="0.2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2" t="s">
        <v>109</v>
      </c>
      <c r="F69" s="43">
        <v>60</v>
      </c>
      <c r="G69" s="43">
        <v>0.8</v>
      </c>
      <c r="H69" s="43">
        <v>3</v>
      </c>
      <c r="I69" s="43">
        <v>7.1</v>
      </c>
      <c r="J69" s="43">
        <v>59</v>
      </c>
      <c r="K69" s="44" t="s">
        <v>110</v>
      </c>
      <c r="L69" s="43">
        <v>12.68</v>
      </c>
    </row>
    <row r="70" spans="1:12" ht="15" x14ac:dyDescent="0.25">
      <c r="A70" s="23"/>
      <c r="B70" s="15"/>
      <c r="C70" s="11"/>
      <c r="D70" s="7" t="s">
        <v>27</v>
      </c>
      <c r="E70" s="42" t="s">
        <v>111</v>
      </c>
      <c r="F70" s="43">
        <v>260</v>
      </c>
      <c r="G70" s="43">
        <v>7.1</v>
      </c>
      <c r="H70" s="43">
        <v>8.1</v>
      </c>
      <c r="I70" s="43">
        <v>13.5</v>
      </c>
      <c r="J70" s="43">
        <v>155</v>
      </c>
      <c r="K70" s="44" t="s">
        <v>112</v>
      </c>
      <c r="L70" s="43">
        <v>21.72</v>
      </c>
    </row>
    <row r="71" spans="1:12" ht="15" x14ac:dyDescent="0.25">
      <c r="A71" s="23"/>
      <c r="B71" s="15"/>
      <c r="C71" s="11"/>
      <c r="D71" s="7" t="s">
        <v>28</v>
      </c>
      <c r="E71" s="42" t="s">
        <v>113</v>
      </c>
      <c r="F71" s="43">
        <v>90</v>
      </c>
      <c r="G71" s="43">
        <v>13.3</v>
      </c>
      <c r="H71" s="43">
        <v>11.4</v>
      </c>
      <c r="I71" s="43">
        <v>10.8</v>
      </c>
      <c r="J71" s="43">
        <v>199</v>
      </c>
      <c r="K71" s="44" t="s">
        <v>59</v>
      </c>
      <c r="L71" s="43">
        <v>38.65</v>
      </c>
    </row>
    <row r="72" spans="1:12" ht="38.25" x14ac:dyDescent="0.25">
      <c r="A72" s="23"/>
      <c r="B72" s="15"/>
      <c r="C72" s="11"/>
      <c r="D72" s="7" t="s">
        <v>29</v>
      </c>
      <c r="E72" s="42" t="s">
        <v>221</v>
      </c>
      <c r="F72" s="43">
        <v>150</v>
      </c>
      <c r="G72" s="43">
        <v>3</v>
      </c>
      <c r="H72" s="43">
        <v>4.5999999999999996</v>
      </c>
      <c r="I72" s="43">
        <v>17.399999999999999</v>
      </c>
      <c r="J72" s="43">
        <v>123</v>
      </c>
      <c r="K72" s="44" t="s">
        <v>60</v>
      </c>
      <c r="L72" s="43">
        <v>20.36</v>
      </c>
    </row>
    <row r="73" spans="1:12" ht="15" x14ac:dyDescent="0.25">
      <c r="A73" s="23"/>
      <c r="B73" s="15"/>
      <c r="C73" s="11"/>
      <c r="D73" s="7" t="s">
        <v>192</v>
      </c>
      <c r="E73" s="42" t="s">
        <v>114</v>
      </c>
      <c r="F73" s="43">
        <v>200</v>
      </c>
      <c r="G73" s="43">
        <v>0.7</v>
      </c>
      <c r="H73" s="43">
        <v>0</v>
      </c>
      <c r="I73" s="43">
        <v>23.9</v>
      </c>
      <c r="J73" s="43">
        <v>98</v>
      </c>
      <c r="K73" s="44" t="s">
        <v>115</v>
      </c>
      <c r="L73" s="43">
        <v>3.78</v>
      </c>
    </row>
    <row r="74" spans="1:12" ht="15" x14ac:dyDescent="0.25">
      <c r="A74" s="23"/>
      <c r="B74" s="15"/>
      <c r="C74" s="11"/>
      <c r="D74" s="7" t="s">
        <v>30</v>
      </c>
      <c r="E74" s="42" t="s">
        <v>44</v>
      </c>
      <c r="F74" s="43">
        <v>40</v>
      </c>
      <c r="G74" s="43">
        <v>2</v>
      </c>
      <c r="H74" s="43">
        <v>0.6</v>
      </c>
      <c r="I74" s="43">
        <v>16.2</v>
      </c>
      <c r="J74" s="43">
        <v>78</v>
      </c>
      <c r="K74" s="44"/>
      <c r="L74" s="43">
        <v>3.38</v>
      </c>
    </row>
    <row r="75" spans="1:12" ht="15" x14ac:dyDescent="0.25">
      <c r="A75" s="23"/>
      <c r="B75" s="15"/>
      <c r="C75" s="11"/>
      <c r="D75" s="7" t="s">
        <v>31</v>
      </c>
      <c r="E75" s="42" t="s">
        <v>40</v>
      </c>
      <c r="F75" s="43">
        <v>20</v>
      </c>
      <c r="G75" s="43">
        <v>0.7</v>
      </c>
      <c r="H75" s="43">
        <v>0.1</v>
      </c>
      <c r="I75" s="43">
        <v>9.4</v>
      </c>
      <c r="J75" s="43">
        <v>41</v>
      </c>
      <c r="K75" s="44"/>
      <c r="L75" s="43">
        <v>1.69</v>
      </c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32</v>
      </c>
      <c r="E78" s="9"/>
      <c r="F78" s="19">
        <f>SUM(F69:F77)</f>
        <v>820</v>
      </c>
      <c r="G78" s="19">
        <f t="shared" ref="G78" si="26">SUM(G69:G77)</f>
        <v>27.599999999999998</v>
      </c>
      <c r="H78" s="19">
        <f t="shared" ref="H78" si="27">SUM(H69:H77)</f>
        <v>27.800000000000004</v>
      </c>
      <c r="I78" s="19">
        <f t="shared" ref="I78" si="28">SUM(I69:I77)</f>
        <v>98.3</v>
      </c>
      <c r="J78" s="19">
        <f t="shared" ref="J78:L78" si="29">SUM(J69:J77)</f>
        <v>753</v>
      </c>
      <c r="K78" s="25"/>
      <c r="L78" s="19">
        <f t="shared" si="29"/>
        <v>102.25999999999999</v>
      </c>
    </row>
    <row r="79" spans="1:12" ht="15.75" customHeight="1" x14ac:dyDescent="0.2">
      <c r="A79" s="29">
        <f>A62</f>
        <v>1</v>
      </c>
      <c r="B79" s="30">
        <f>B62</f>
        <v>4</v>
      </c>
      <c r="C79" s="55" t="s">
        <v>4</v>
      </c>
      <c r="D79" s="56"/>
      <c r="E79" s="31"/>
      <c r="F79" s="32">
        <f>F68+F78</f>
        <v>1400</v>
      </c>
      <c r="G79" s="32">
        <f t="shared" ref="G79" si="30">G68+G78</f>
        <v>50.7</v>
      </c>
      <c r="H79" s="32">
        <f t="shared" ref="H79" si="31">H68+H78</f>
        <v>49.7</v>
      </c>
      <c r="I79" s="32">
        <f t="shared" ref="I79" si="32">I68+I78</f>
        <v>163.39999999999998</v>
      </c>
      <c r="J79" s="32">
        <f t="shared" ref="J79:L79" si="33">J68+J78</f>
        <v>1303</v>
      </c>
      <c r="K79" s="32"/>
      <c r="L79" s="32">
        <f t="shared" si="33"/>
        <v>202.56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 t="s">
        <v>116</v>
      </c>
      <c r="F80" s="40">
        <v>220</v>
      </c>
      <c r="G80" s="40">
        <v>12.7</v>
      </c>
      <c r="H80" s="40">
        <v>10.5</v>
      </c>
      <c r="I80" s="40">
        <v>28.9</v>
      </c>
      <c r="J80" s="40">
        <v>261</v>
      </c>
      <c r="K80" s="41" t="s">
        <v>117</v>
      </c>
      <c r="L80" s="40">
        <v>58.49</v>
      </c>
    </row>
    <row r="81" spans="1:12" ht="15" x14ac:dyDescent="0.25">
      <c r="A81" s="23"/>
      <c r="B81" s="15"/>
      <c r="C81" s="11"/>
      <c r="D81" s="7" t="s">
        <v>22</v>
      </c>
      <c r="E81" s="42" t="s">
        <v>66</v>
      </c>
      <c r="F81" s="43">
        <v>200</v>
      </c>
      <c r="G81" s="43">
        <v>0.2</v>
      </c>
      <c r="H81" s="43">
        <v>0</v>
      </c>
      <c r="I81" s="43">
        <v>15</v>
      </c>
      <c r="J81" s="43">
        <v>61</v>
      </c>
      <c r="K81" s="44" t="s">
        <v>39</v>
      </c>
      <c r="L81" s="43">
        <v>1.62</v>
      </c>
    </row>
    <row r="82" spans="1:12" ht="15" x14ac:dyDescent="0.25">
      <c r="A82" s="23"/>
      <c r="B82" s="15"/>
      <c r="C82" s="11"/>
      <c r="D82" s="7" t="s">
        <v>23</v>
      </c>
      <c r="E82" s="42" t="s">
        <v>119</v>
      </c>
      <c r="F82" s="43">
        <v>40</v>
      </c>
      <c r="G82" s="43">
        <v>1.7</v>
      </c>
      <c r="H82" s="43">
        <v>0.4</v>
      </c>
      <c r="I82" s="43">
        <v>17.5</v>
      </c>
      <c r="J82" s="43">
        <v>80</v>
      </c>
      <c r="K82" s="44"/>
      <c r="L82" s="43">
        <v>2.86</v>
      </c>
    </row>
    <row r="83" spans="1:12" ht="15" x14ac:dyDescent="0.25">
      <c r="A83" s="23"/>
      <c r="B83" s="15"/>
      <c r="C83" s="11"/>
      <c r="D83" s="7" t="s">
        <v>24</v>
      </c>
      <c r="E83" s="42" t="s">
        <v>118</v>
      </c>
      <c r="F83" s="43">
        <v>130</v>
      </c>
      <c r="G83" s="43">
        <v>0.6</v>
      </c>
      <c r="H83" s="43">
        <v>0.5</v>
      </c>
      <c r="I83" s="43">
        <v>19.899999999999999</v>
      </c>
      <c r="J83" s="43">
        <v>87</v>
      </c>
      <c r="K83" s="44"/>
      <c r="L83" s="43">
        <v>32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32</v>
      </c>
      <c r="E86" s="9"/>
      <c r="F86" s="19">
        <f>SUM(F80:F85)</f>
        <v>590</v>
      </c>
      <c r="G86" s="19">
        <f>SUM(G80:G85)</f>
        <v>15.199999999999998</v>
      </c>
      <c r="H86" s="19">
        <f>SUM(H80:H85)</f>
        <v>11.4</v>
      </c>
      <c r="I86" s="19">
        <f>SUM(I80:I85)</f>
        <v>81.3</v>
      </c>
      <c r="J86" s="19">
        <f>SUM(J80:J85)</f>
        <v>489</v>
      </c>
      <c r="K86" s="25"/>
      <c r="L86" s="19">
        <f>SUM(L80:L85)</f>
        <v>94.97</v>
      </c>
    </row>
    <row r="87" spans="1:12" ht="15" x14ac:dyDescent="0.2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42" t="s">
        <v>120</v>
      </c>
      <c r="F87" s="43">
        <v>60</v>
      </c>
      <c r="G87" s="43">
        <v>2.4</v>
      </c>
      <c r="H87" s="43">
        <v>4.3</v>
      </c>
      <c r="I87" s="43">
        <v>3.3</v>
      </c>
      <c r="J87" s="43">
        <v>62</v>
      </c>
      <c r="K87" s="44" t="s">
        <v>121</v>
      </c>
      <c r="L87" s="43">
        <v>18.57</v>
      </c>
    </row>
    <row r="88" spans="1:12" ht="15" x14ac:dyDescent="0.25">
      <c r="A88" s="23"/>
      <c r="B88" s="15"/>
      <c r="C88" s="11"/>
      <c r="D88" s="7" t="s">
        <v>27</v>
      </c>
      <c r="E88" s="42" t="s">
        <v>122</v>
      </c>
      <c r="F88" s="43">
        <v>270</v>
      </c>
      <c r="G88" s="43">
        <v>5.0999999999999996</v>
      </c>
      <c r="H88" s="43">
        <v>5.9</v>
      </c>
      <c r="I88" s="43">
        <v>21</v>
      </c>
      <c r="J88" s="43">
        <v>158</v>
      </c>
      <c r="K88" s="44" t="s">
        <v>63</v>
      </c>
      <c r="L88" s="43">
        <v>20.28</v>
      </c>
    </row>
    <row r="89" spans="1:12" ht="15" x14ac:dyDescent="0.25">
      <c r="A89" s="23"/>
      <c r="B89" s="15"/>
      <c r="C89" s="11"/>
      <c r="D89" s="7" t="s">
        <v>28</v>
      </c>
      <c r="E89" s="42" t="s">
        <v>123</v>
      </c>
      <c r="F89" s="43">
        <v>90</v>
      </c>
      <c r="G89" s="43">
        <v>19.399999999999999</v>
      </c>
      <c r="H89" s="43">
        <v>14.5</v>
      </c>
      <c r="I89" s="43">
        <v>4.3</v>
      </c>
      <c r="J89" s="43">
        <v>225</v>
      </c>
      <c r="K89" s="44" t="s">
        <v>124</v>
      </c>
      <c r="L89" s="43">
        <v>58.02</v>
      </c>
    </row>
    <row r="90" spans="1:12" ht="15" x14ac:dyDescent="0.25">
      <c r="A90" s="23"/>
      <c r="B90" s="15"/>
      <c r="C90" s="11"/>
      <c r="D90" s="7" t="s">
        <v>29</v>
      </c>
      <c r="E90" s="42" t="s">
        <v>125</v>
      </c>
      <c r="F90" s="43">
        <v>150</v>
      </c>
      <c r="G90" s="43">
        <v>3.5</v>
      </c>
      <c r="H90" s="43">
        <v>3.1</v>
      </c>
      <c r="I90" s="43">
        <v>25.4</v>
      </c>
      <c r="J90" s="43">
        <v>144</v>
      </c>
      <c r="K90" s="44" t="s">
        <v>64</v>
      </c>
      <c r="L90" s="43">
        <v>6.75</v>
      </c>
    </row>
    <row r="91" spans="1:12" ht="15" x14ac:dyDescent="0.25">
      <c r="A91" s="23"/>
      <c r="B91" s="15"/>
      <c r="C91" s="11"/>
      <c r="D91" s="7" t="s">
        <v>192</v>
      </c>
      <c r="E91" s="42" t="s">
        <v>126</v>
      </c>
      <c r="F91" s="43">
        <v>200</v>
      </c>
      <c r="G91" s="43">
        <v>0.3</v>
      </c>
      <c r="H91" s="43">
        <v>0</v>
      </c>
      <c r="I91" s="43">
        <v>26.4</v>
      </c>
      <c r="J91" s="43">
        <v>107</v>
      </c>
      <c r="K91" s="44" t="s">
        <v>65</v>
      </c>
      <c r="L91" s="43">
        <v>9.16</v>
      </c>
    </row>
    <row r="92" spans="1:12" ht="15" x14ac:dyDescent="0.25">
      <c r="A92" s="23"/>
      <c r="B92" s="15"/>
      <c r="C92" s="11"/>
      <c r="D92" s="7" t="s">
        <v>30</v>
      </c>
      <c r="E92" s="42" t="s">
        <v>79</v>
      </c>
      <c r="F92" s="43">
        <v>40</v>
      </c>
      <c r="G92" s="43">
        <v>2</v>
      </c>
      <c r="H92" s="43">
        <v>0.6</v>
      </c>
      <c r="I92" s="43">
        <v>16.2</v>
      </c>
      <c r="J92" s="43">
        <v>78</v>
      </c>
      <c r="K92" s="44"/>
      <c r="L92" s="43">
        <v>3.38</v>
      </c>
    </row>
    <row r="93" spans="1:12" ht="15" x14ac:dyDescent="0.25">
      <c r="A93" s="23"/>
      <c r="B93" s="15"/>
      <c r="C93" s="11"/>
      <c r="D93" s="7" t="s">
        <v>31</v>
      </c>
      <c r="E93" s="42" t="s">
        <v>67</v>
      </c>
      <c r="F93" s="43">
        <v>20</v>
      </c>
      <c r="G93" s="43">
        <v>0.7</v>
      </c>
      <c r="H93" s="43">
        <v>0.1</v>
      </c>
      <c r="I93" s="43">
        <v>9.4</v>
      </c>
      <c r="J93" s="43">
        <v>41</v>
      </c>
      <c r="K93" s="44"/>
      <c r="L93" s="43">
        <v>1.69</v>
      </c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32</v>
      </c>
      <c r="E96" s="9"/>
      <c r="F96" s="19">
        <f>SUM(F87:F95)</f>
        <v>830</v>
      </c>
      <c r="G96" s="19">
        <f t="shared" ref="G96" si="34">SUM(G87:G95)</f>
        <v>33.400000000000006</v>
      </c>
      <c r="H96" s="19">
        <f t="shared" ref="H96" si="35">SUM(H87:H95)</f>
        <v>28.500000000000004</v>
      </c>
      <c r="I96" s="19">
        <f t="shared" ref="I96" si="36">SUM(I87:I95)</f>
        <v>106.00000000000001</v>
      </c>
      <c r="J96" s="19">
        <f t="shared" ref="J96:L96" si="37">SUM(J87:J95)</f>
        <v>815</v>
      </c>
      <c r="K96" s="25"/>
      <c r="L96" s="19">
        <f t="shared" si="37"/>
        <v>117.85</v>
      </c>
    </row>
    <row r="97" spans="1:12" ht="15.75" customHeight="1" x14ac:dyDescent="0.2">
      <c r="A97" s="29">
        <f>A80</f>
        <v>1</v>
      </c>
      <c r="B97" s="30">
        <f>B80</f>
        <v>5</v>
      </c>
      <c r="C97" s="55" t="s">
        <v>4</v>
      </c>
      <c r="D97" s="56"/>
      <c r="E97" s="31"/>
      <c r="F97" s="32">
        <f>F86+F96</f>
        <v>1420</v>
      </c>
      <c r="G97" s="32">
        <f t="shared" ref="G97" si="38">G86+G96</f>
        <v>48.6</v>
      </c>
      <c r="H97" s="32">
        <f t="shared" ref="H97" si="39">H86+H96</f>
        <v>39.900000000000006</v>
      </c>
      <c r="I97" s="32">
        <f t="shared" ref="I97" si="40">I86+I96</f>
        <v>187.3</v>
      </c>
      <c r="J97" s="32">
        <f t="shared" ref="J97:L97" si="41">J86+J96</f>
        <v>1304</v>
      </c>
      <c r="K97" s="32"/>
      <c r="L97" s="32">
        <f t="shared" si="41"/>
        <v>212.82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 t="s">
        <v>127</v>
      </c>
      <c r="F98" s="40">
        <v>205</v>
      </c>
      <c r="G98" s="40">
        <v>7.8</v>
      </c>
      <c r="H98" s="40">
        <v>9.5</v>
      </c>
      <c r="I98" s="40">
        <v>35.799999999999997</v>
      </c>
      <c r="J98" s="40">
        <v>260</v>
      </c>
      <c r="K98" s="41" t="s">
        <v>128</v>
      </c>
      <c r="L98" s="40">
        <v>23.8</v>
      </c>
    </row>
    <row r="99" spans="1:12" ht="15" x14ac:dyDescent="0.25">
      <c r="A99" s="23"/>
      <c r="B99" s="15"/>
      <c r="C99" s="11"/>
      <c r="D99" s="6" t="s">
        <v>26</v>
      </c>
      <c r="E99" s="42" t="s">
        <v>129</v>
      </c>
      <c r="F99" s="43">
        <v>75</v>
      </c>
      <c r="G99" s="43">
        <v>10.4</v>
      </c>
      <c r="H99" s="43">
        <v>7.8</v>
      </c>
      <c r="I99" s="43">
        <v>7.5</v>
      </c>
      <c r="J99" s="43">
        <v>141</v>
      </c>
      <c r="K99" s="51" t="s">
        <v>130</v>
      </c>
      <c r="L99" s="43">
        <v>28.27</v>
      </c>
    </row>
    <row r="100" spans="1:12" ht="15" x14ac:dyDescent="0.25">
      <c r="A100" s="23"/>
      <c r="B100" s="15"/>
      <c r="C100" s="11"/>
      <c r="D100" s="7" t="s">
        <v>22</v>
      </c>
      <c r="E100" s="42" t="s">
        <v>131</v>
      </c>
      <c r="F100" s="43">
        <v>200</v>
      </c>
      <c r="G100" s="43">
        <v>3.4</v>
      </c>
      <c r="H100" s="43">
        <v>3.2</v>
      </c>
      <c r="I100" s="43">
        <v>21.2</v>
      </c>
      <c r="J100" s="43">
        <v>127</v>
      </c>
      <c r="K100" s="44" t="s">
        <v>132</v>
      </c>
      <c r="L100" s="43">
        <v>13.37</v>
      </c>
    </row>
    <row r="101" spans="1:12" ht="15" x14ac:dyDescent="0.25">
      <c r="A101" s="23"/>
      <c r="B101" s="15"/>
      <c r="C101" s="11"/>
      <c r="D101" s="7" t="s">
        <v>23</v>
      </c>
      <c r="E101" s="42" t="s">
        <v>79</v>
      </c>
      <c r="F101" s="43">
        <v>20</v>
      </c>
      <c r="G101" s="43">
        <v>1</v>
      </c>
      <c r="H101" s="43">
        <v>0.3</v>
      </c>
      <c r="I101" s="43">
        <v>8.1</v>
      </c>
      <c r="J101" s="43">
        <v>39</v>
      </c>
      <c r="K101" s="44"/>
      <c r="L101" s="43">
        <v>1.69</v>
      </c>
    </row>
    <row r="102" spans="1:12" ht="15" x14ac:dyDescent="0.25">
      <c r="A102" s="23"/>
      <c r="B102" s="15"/>
      <c r="C102" s="11"/>
      <c r="D102" s="7" t="s">
        <v>24</v>
      </c>
      <c r="E102" s="42" t="s">
        <v>71</v>
      </c>
      <c r="F102" s="43">
        <v>100</v>
      </c>
      <c r="G102" s="43">
        <v>0.1</v>
      </c>
      <c r="H102" s="43">
        <v>0.2</v>
      </c>
      <c r="I102" s="43">
        <v>5.7</v>
      </c>
      <c r="J102" s="43">
        <v>25</v>
      </c>
      <c r="K102" s="44" t="s">
        <v>41</v>
      </c>
      <c r="L102" s="43">
        <v>18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SUM(F98:F104)</f>
        <v>600</v>
      </c>
      <c r="G105" s="19">
        <f t="shared" ref="G105:J105" si="42">SUM(G98:G104)</f>
        <v>22.7</v>
      </c>
      <c r="H105" s="19">
        <f t="shared" si="42"/>
        <v>21</v>
      </c>
      <c r="I105" s="19">
        <f t="shared" si="42"/>
        <v>78.3</v>
      </c>
      <c r="J105" s="19">
        <f t="shared" si="42"/>
        <v>592</v>
      </c>
      <c r="K105" s="25"/>
      <c r="L105" s="19">
        <f t="shared" ref="L105" si="43">SUM(L98:L104)</f>
        <v>85.13</v>
      </c>
    </row>
    <row r="106" spans="1:12" ht="25.5" x14ac:dyDescent="0.25">
      <c r="A106" s="26">
        <f>A98</f>
        <v>2</v>
      </c>
      <c r="B106" s="13">
        <v>1</v>
      </c>
      <c r="C106" s="10" t="s">
        <v>25</v>
      </c>
      <c r="D106" s="7" t="s">
        <v>26</v>
      </c>
      <c r="E106" s="42" t="s">
        <v>133</v>
      </c>
      <c r="F106" s="43">
        <v>60</v>
      </c>
      <c r="G106" s="43">
        <v>1.3</v>
      </c>
      <c r="H106" s="43">
        <v>3.1</v>
      </c>
      <c r="I106" s="43">
        <v>5.9</v>
      </c>
      <c r="J106" s="43">
        <v>57</v>
      </c>
      <c r="K106" s="44" t="s">
        <v>134</v>
      </c>
      <c r="L106" s="43">
        <v>17.18</v>
      </c>
    </row>
    <row r="107" spans="1:12" ht="15" x14ac:dyDescent="0.25">
      <c r="A107" s="23"/>
      <c r="B107" s="15"/>
      <c r="C107" s="11"/>
      <c r="D107" s="7" t="s">
        <v>27</v>
      </c>
      <c r="E107" s="42" t="s">
        <v>135</v>
      </c>
      <c r="F107" s="43">
        <v>265</v>
      </c>
      <c r="G107" s="43">
        <v>4.7</v>
      </c>
      <c r="H107" s="43">
        <v>5.2</v>
      </c>
      <c r="I107" s="43">
        <v>14.4</v>
      </c>
      <c r="J107" s="43">
        <v>123</v>
      </c>
      <c r="K107" s="44" t="s">
        <v>136</v>
      </c>
      <c r="L107" s="43">
        <v>28.26</v>
      </c>
    </row>
    <row r="108" spans="1:12" ht="15" x14ac:dyDescent="0.25">
      <c r="A108" s="23"/>
      <c r="B108" s="15"/>
      <c r="C108" s="11"/>
      <c r="D108" s="7" t="s">
        <v>28</v>
      </c>
      <c r="E108" s="42" t="s">
        <v>137</v>
      </c>
      <c r="F108" s="43">
        <v>205</v>
      </c>
      <c r="G108" s="43">
        <v>19.100000000000001</v>
      </c>
      <c r="H108" s="43">
        <v>21.5</v>
      </c>
      <c r="I108" s="43">
        <v>21.6</v>
      </c>
      <c r="J108" s="43">
        <v>356</v>
      </c>
      <c r="K108" s="44" t="s">
        <v>138</v>
      </c>
      <c r="L108" s="43">
        <v>76.260000000000005</v>
      </c>
    </row>
    <row r="109" spans="1:12" ht="15" x14ac:dyDescent="0.25">
      <c r="A109" s="23"/>
      <c r="B109" s="15"/>
      <c r="C109" s="11"/>
      <c r="D109" s="7" t="s">
        <v>192</v>
      </c>
      <c r="E109" s="42" t="s">
        <v>114</v>
      </c>
      <c r="F109" s="43">
        <v>200</v>
      </c>
      <c r="G109" s="43">
        <v>0.7</v>
      </c>
      <c r="H109" s="43">
        <v>0</v>
      </c>
      <c r="I109" s="43">
        <v>23.9</v>
      </c>
      <c r="J109" s="43">
        <v>98</v>
      </c>
      <c r="K109" s="44" t="s">
        <v>115</v>
      </c>
      <c r="L109" s="43">
        <v>4.53</v>
      </c>
    </row>
    <row r="110" spans="1:12" ht="15" x14ac:dyDescent="0.25">
      <c r="A110" s="23"/>
      <c r="B110" s="15"/>
      <c r="C110" s="11"/>
      <c r="D110" s="7" t="s">
        <v>30</v>
      </c>
      <c r="E110" s="42" t="s">
        <v>139</v>
      </c>
      <c r="F110" s="43">
        <v>40</v>
      </c>
      <c r="G110" s="43">
        <v>2</v>
      </c>
      <c r="H110" s="43">
        <v>0.6</v>
      </c>
      <c r="I110" s="43">
        <v>16.2</v>
      </c>
      <c r="J110" s="43">
        <v>78</v>
      </c>
      <c r="K110" s="44"/>
      <c r="L110" s="43">
        <v>3.38</v>
      </c>
    </row>
    <row r="111" spans="1:12" ht="15" x14ac:dyDescent="0.25">
      <c r="A111" s="23"/>
      <c r="B111" s="15"/>
      <c r="C111" s="11"/>
      <c r="D111" s="7" t="s">
        <v>31</v>
      </c>
      <c r="E111" s="42" t="s">
        <v>67</v>
      </c>
      <c r="F111" s="43">
        <v>40</v>
      </c>
      <c r="G111" s="43">
        <v>1.4</v>
      </c>
      <c r="H111" s="43">
        <v>0.2</v>
      </c>
      <c r="I111" s="43">
        <v>18.8</v>
      </c>
      <c r="J111" s="43">
        <v>83</v>
      </c>
      <c r="K111" s="44"/>
      <c r="L111" s="43">
        <v>3.38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32</v>
      </c>
      <c r="E114" s="9"/>
      <c r="F114" s="19">
        <f>SUM(F106:F113)</f>
        <v>810</v>
      </c>
      <c r="G114" s="19">
        <f>SUM(G106:G113)</f>
        <v>29.2</v>
      </c>
      <c r="H114" s="19">
        <f>SUM(H106:H113)</f>
        <v>30.6</v>
      </c>
      <c r="I114" s="19">
        <f>SUM(I106:I113)</f>
        <v>100.80000000000001</v>
      </c>
      <c r="J114" s="19">
        <f>SUM(J106:J113)</f>
        <v>795</v>
      </c>
      <c r="K114" s="25"/>
      <c r="L114" s="19">
        <f>SUM(L106:L113)</f>
        <v>132.99</v>
      </c>
    </row>
    <row r="115" spans="1:12" ht="15" x14ac:dyDescent="0.2">
      <c r="A115" s="29">
        <f>A98</f>
        <v>2</v>
      </c>
      <c r="B115" s="30">
        <f>B98</f>
        <v>1</v>
      </c>
      <c r="C115" s="55" t="s">
        <v>4</v>
      </c>
      <c r="D115" s="56"/>
      <c r="E115" s="31"/>
      <c r="F115" s="32">
        <f>F105+F114</f>
        <v>1410</v>
      </c>
      <c r="G115" s="32">
        <f>G105+G114</f>
        <v>51.9</v>
      </c>
      <c r="H115" s="32">
        <f>H105+H114</f>
        <v>51.6</v>
      </c>
      <c r="I115" s="32">
        <f>I105+I114</f>
        <v>179.10000000000002</v>
      </c>
      <c r="J115" s="32">
        <f>J105+J114</f>
        <v>1387</v>
      </c>
      <c r="K115" s="32"/>
      <c r="L115" s="32">
        <f>L105+L114</f>
        <v>218.12</v>
      </c>
    </row>
    <row r="116" spans="1:12" ht="51" x14ac:dyDescent="0.25">
      <c r="A116" s="14">
        <v>2</v>
      </c>
      <c r="B116" s="15">
        <v>2</v>
      </c>
      <c r="C116" s="22" t="s">
        <v>20</v>
      </c>
      <c r="D116" s="5" t="s">
        <v>21</v>
      </c>
      <c r="E116" s="39" t="s">
        <v>140</v>
      </c>
      <c r="F116" s="40">
        <v>270</v>
      </c>
      <c r="G116" s="40">
        <v>15.6</v>
      </c>
      <c r="H116" s="40">
        <v>16</v>
      </c>
      <c r="I116" s="40">
        <v>37.6</v>
      </c>
      <c r="J116" s="40">
        <v>357</v>
      </c>
      <c r="K116" s="41" t="s">
        <v>141</v>
      </c>
      <c r="L116" s="40">
        <v>68.95</v>
      </c>
    </row>
    <row r="117" spans="1:12" ht="15" x14ac:dyDescent="0.25">
      <c r="A117" s="14"/>
      <c r="B117" s="15"/>
      <c r="C117" s="11"/>
      <c r="D117" s="6" t="s">
        <v>46</v>
      </c>
      <c r="E117" s="42" t="s">
        <v>143</v>
      </c>
      <c r="F117" s="43">
        <v>35</v>
      </c>
      <c r="G117" s="43">
        <v>5.8</v>
      </c>
      <c r="H117" s="43">
        <v>6.4</v>
      </c>
      <c r="I117" s="43">
        <v>7.9</v>
      </c>
      <c r="J117" s="43">
        <v>112</v>
      </c>
      <c r="K117" s="44"/>
      <c r="L117" s="43">
        <v>8.98</v>
      </c>
    </row>
    <row r="118" spans="1:12" ht="15" x14ac:dyDescent="0.25">
      <c r="A118" s="14"/>
      <c r="B118" s="15"/>
      <c r="C118" s="11"/>
      <c r="D118" s="7" t="s">
        <v>22</v>
      </c>
      <c r="E118" s="42" t="s">
        <v>83</v>
      </c>
      <c r="F118" s="43">
        <v>207</v>
      </c>
      <c r="G118" s="43">
        <v>0.3</v>
      </c>
      <c r="H118" s="43">
        <v>0</v>
      </c>
      <c r="I118" s="43">
        <v>15.2</v>
      </c>
      <c r="J118" s="43">
        <v>62</v>
      </c>
      <c r="K118" s="44" t="s">
        <v>45</v>
      </c>
      <c r="L118" s="43">
        <v>2.66</v>
      </c>
    </row>
    <row r="119" spans="1:12" ht="15" x14ac:dyDescent="0.25">
      <c r="A119" s="14"/>
      <c r="B119" s="15"/>
      <c r="C119" s="11"/>
      <c r="D119" s="7" t="s">
        <v>23</v>
      </c>
      <c r="E119" s="42" t="s">
        <v>67</v>
      </c>
      <c r="F119" s="43">
        <v>20</v>
      </c>
      <c r="G119" s="43">
        <v>0.7</v>
      </c>
      <c r="H119" s="43">
        <v>0.1</v>
      </c>
      <c r="I119" s="43">
        <v>9.4</v>
      </c>
      <c r="J119" s="43">
        <v>41</v>
      </c>
      <c r="K119" s="44"/>
      <c r="L119" s="43">
        <v>1.68</v>
      </c>
    </row>
    <row r="120" spans="1:12" ht="15" x14ac:dyDescent="0.25">
      <c r="A120" s="14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6"/>
      <c r="B123" s="17"/>
      <c r="C123" s="8"/>
      <c r="D123" s="18" t="s">
        <v>32</v>
      </c>
      <c r="E123" s="9"/>
      <c r="F123" s="19">
        <f>SUM(F116:F122)</f>
        <v>532</v>
      </c>
      <c r="G123" s="19">
        <f t="shared" ref="G123:J123" si="44">SUM(G116:G122)</f>
        <v>22.4</v>
      </c>
      <c r="H123" s="19">
        <f t="shared" si="44"/>
        <v>22.5</v>
      </c>
      <c r="I123" s="19">
        <f t="shared" si="44"/>
        <v>70.100000000000009</v>
      </c>
      <c r="J123" s="19">
        <f t="shared" si="44"/>
        <v>572</v>
      </c>
      <c r="K123" s="25"/>
      <c r="L123" s="19">
        <f t="shared" ref="L123" si="45">SUM(L116:L122)</f>
        <v>82.27000000000001</v>
      </c>
    </row>
    <row r="124" spans="1:12" ht="25.5" x14ac:dyDescent="0.25">
      <c r="A124" s="13">
        <f>A116</f>
        <v>2</v>
      </c>
      <c r="B124" s="13">
        <v>2</v>
      </c>
      <c r="C124" s="10" t="s">
        <v>25</v>
      </c>
      <c r="D124" s="7" t="s">
        <v>26</v>
      </c>
      <c r="E124" s="42" t="s">
        <v>142</v>
      </c>
      <c r="F124" s="43">
        <v>60</v>
      </c>
      <c r="G124" s="43">
        <v>2.4</v>
      </c>
      <c r="H124" s="43">
        <v>4.9000000000000004</v>
      </c>
      <c r="I124" s="43">
        <v>8.6</v>
      </c>
      <c r="J124" s="43">
        <v>88</v>
      </c>
      <c r="K124" s="52" t="s">
        <v>144</v>
      </c>
      <c r="L124" s="43">
        <v>20.23</v>
      </c>
    </row>
    <row r="125" spans="1:12" ht="15" x14ac:dyDescent="0.25">
      <c r="A125" s="14"/>
      <c r="B125" s="15"/>
      <c r="C125" s="11"/>
      <c r="D125" s="7" t="s">
        <v>27</v>
      </c>
      <c r="E125" s="42" t="s">
        <v>145</v>
      </c>
      <c r="F125" s="43">
        <v>270</v>
      </c>
      <c r="G125" s="43">
        <v>5.7</v>
      </c>
      <c r="H125" s="43">
        <v>6.1</v>
      </c>
      <c r="I125" s="43">
        <v>22.5</v>
      </c>
      <c r="J125" s="43">
        <v>168</v>
      </c>
      <c r="K125" s="44" t="s">
        <v>146</v>
      </c>
      <c r="L125" s="43">
        <v>20.78</v>
      </c>
    </row>
    <row r="126" spans="1:12" ht="15" x14ac:dyDescent="0.25">
      <c r="A126" s="14"/>
      <c r="B126" s="15"/>
      <c r="C126" s="11"/>
      <c r="D126" s="7" t="s">
        <v>28</v>
      </c>
      <c r="E126" s="42" t="s">
        <v>147</v>
      </c>
      <c r="F126" s="43">
        <v>95</v>
      </c>
      <c r="G126" s="43">
        <v>13.3</v>
      </c>
      <c r="H126" s="43">
        <v>13.2</v>
      </c>
      <c r="I126" s="43">
        <v>2.7</v>
      </c>
      <c r="J126" s="43">
        <v>183</v>
      </c>
      <c r="K126" s="44" t="s">
        <v>148</v>
      </c>
      <c r="L126" s="43">
        <v>43.28</v>
      </c>
    </row>
    <row r="127" spans="1:12" ht="15" x14ac:dyDescent="0.25">
      <c r="A127" s="14"/>
      <c r="B127" s="15"/>
      <c r="C127" s="11"/>
      <c r="D127" s="7" t="s">
        <v>29</v>
      </c>
      <c r="E127" s="42" t="s">
        <v>125</v>
      </c>
      <c r="F127" s="43">
        <v>150</v>
      </c>
      <c r="G127" s="43">
        <v>3.5</v>
      </c>
      <c r="H127" s="43">
        <v>3.1</v>
      </c>
      <c r="I127" s="43">
        <v>25.4</v>
      </c>
      <c r="J127" s="43">
        <v>144</v>
      </c>
      <c r="K127" s="44" t="s">
        <v>64</v>
      </c>
      <c r="L127" s="43">
        <v>10.75</v>
      </c>
    </row>
    <row r="128" spans="1:12" ht="15" x14ac:dyDescent="0.25">
      <c r="A128" s="14"/>
      <c r="B128" s="15"/>
      <c r="C128" s="11"/>
      <c r="D128" s="7" t="s">
        <v>192</v>
      </c>
      <c r="E128" s="42" t="s">
        <v>149</v>
      </c>
      <c r="F128" s="43">
        <v>200</v>
      </c>
      <c r="G128" s="43">
        <v>0.5</v>
      </c>
      <c r="H128" s="43">
        <v>0.2</v>
      </c>
      <c r="I128" s="43">
        <v>28.1</v>
      </c>
      <c r="J128" s="43">
        <v>116</v>
      </c>
      <c r="K128" s="44" t="s">
        <v>150</v>
      </c>
      <c r="L128" s="43">
        <v>12.75</v>
      </c>
    </row>
    <row r="129" spans="1:12" ht="15" x14ac:dyDescent="0.25">
      <c r="A129" s="14"/>
      <c r="B129" s="15"/>
      <c r="C129" s="11"/>
      <c r="D129" s="7" t="s">
        <v>30</v>
      </c>
      <c r="E129" s="42" t="s">
        <v>79</v>
      </c>
      <c r="F129" s="43">
        <v>40</v>
      </c>
      <c r="G129" s="43">
        <v>2</v>
      </c>
      <c r="H129" s="43">
        <v>0.6</v>
      </c>
      <c r="I129" s="43">
        <v>16.2</v>
      </c>
      <c r="J129" s="43">
        <v>78</v>
      </c>
      <c r="K129" s="44"/>
      <c r="L129" s="43">
        <v>3.38</v>
      </c>
    </row>
    <row r="130" spans="1:12" ht="15" x14ac:dyDescent="0.25">
      <c r="A130" s="14"/>
      <c r="B130" s="15"/>
      <c r="C130" s="11"/>
      <c r="D130" s="7" t="s">
        <v>31</v>
      </c>
      <c r="E130" s="42" t="s">
        <v>67</v>
      </c>
      <c r="F130" s="43">
        <v>20</v>
      </c>
      <c r="G130" s="43">
        <v>0.7</v>
      </c>
      <c r="H130" s="43">
        <v>0.1</v>
      </c>
      <c r="I130" s="43">
        <v>9.4</v>
      </c>
      <c r="J130" s="43">
        <v>41</v>
      </c>
      <c r="K130" s="44"/>
      <c r="L130" s="43">
        <v>1.68</v>
      </c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6"/>
      <c r="B133" s="17"/>
      <c r="C133" s="8"/>
      <c r="D133" s="18" t="s">
        <v>32</v>
      </c>
      <c r="E133" s="9"/>
      <c r="F133" s="19">
        <f>SUM(F124:F132)</f>
        <v>835</v>
      </c>
      <c r="G133" s="19">
        <f t="shared" ref="G133:J133" si="46">SUM(G124:G132)</f>
        <v>28.099999999999998</v>
      </c>
      <c r="H133" s="19">
        <f t="shared" si="46"/>
        <v>28.200000000000003</v>
      </c>
      <c r="I133" s="19">
        <f t="shared" si="46"/>
        <v>112.90000000000002</v>
      </c>
      <c r="J133" s="19">
        <f t="shared" si="46"/>
        <v>818</v>
      </c>
      <c r="K133" s="25"/>
      <c r="L133" s="19">
        <f t="shared" ref="L133" si="47">SUM(L124:L132)</f>
        <v>112.85000000000001</v>
      </c>
    </row>
    <row r="134" spans="1:12" ht="15" x14ac:dyDescent="0.2">
      <c r="A134" s="33">
        <f>A116</f>
        <v>2</v>
      </c>
      <c r="B134" s="33">
        <f>B116</f>
        <v>2</v>
      </c>
      <c r="C134" s="55" t="s">
        <v>4</v>
      </c>
      <c r="D134" s="56"/>
      <c r="E134" s="31"/>
      <c r="F134" s="32">
        <f>F123+F133</f>
        <v>1367</v>
      </c>
      <c r="G134" s="32">
        <f t="shared" ref="G134" si="48">G123+G133</f>
        <v>50.5</v>
      </c>
      <c r="H134" s="32">
        <f t="shared" ref="H134" si="49">H123+H133</f>
        <v>50.7</v>
      </c>
      <c r="I134" s="32">
        <f t="shared" ref="I134" si="50">I123+I133</f>
        <v>183.00000000000003</v>
      </c>
      <c r="J134" s="32">
        <f t="shared" ref="J134:L134" si="51">J123+J133</f>
        <v>1390</v>
      </c>
      <c r="K134" s="32"/>
      <c r="L134" s="32">
        <f t="shared" si="51"/>
        <v>195.12</v>
      </c>
    </row>
    <row r="135" spans="1:12" ht="51" x14ac:dyDescent="0.25">
      <c r="A135" s="20">
        <v>2</v>
      </c>
      <c r="B135" s="21">
        <v>3</v>
      </c>
      <c r="C135" s="22" t="s">
        <v>20</v>
      </c>
      <c r="D135" s="5" t="s">
        <v>21</v>
      </c>
      <c r="E135" s="39" t="s">
        <v>151</v>
      </c>
      <c r="F135" s="40">
        <v>220</v>
      </c>
      <c r="G135" s="40">
        <v>12</v>
      </c>
      <c r="H135" s="40">
        <v>13.6</v>
      </c>
      <c r="I135" s="40">
        <v>33</v>
      </c>
      <c r="J135" s="40">
        <v>303</v>
      </c>
      <c r="K135" s="41" t="s">
        <v>152</v>
      </c>
      <c r="L135" s="40">
        <v>47.86</v>
      </c>
    </row>
    <row r="136" spans="1:12" ht="15" x14ac:dyDescent="0.25">
      <c r="A136" s="23"/>
      <c r="B136" s="15"/>
      <c r="C136" s="11"/>
      <c r="D136" s="7" t="s">
        <v>22</v>
      </c>
      <c r="E136" s="42" t="s">
        <v>66</v>
      </c>
      <c r="F136" s="43">
        <v>200</v>
      </c>
      <c r="G136" s="43">
        <v>0.2</v>
      </c>
      <c r="H136" s="43">
        <v>0</v>
      </c>
      <c r="I136" s="43">
        <v>15</v>
      </c>
      <c r="J136" s="43">
        <v>61</v>
      </c>
      <c r="K136" s="44" t="s">
        <v>39</v>
      </c>
      <c r="L136" s="43">
        <v>1.62</v>
      </c>
    </row>
    <row r="137" spans="1:12" ht="15.75" customHeight="1" x14ac:dyDescent="0.25">
      <c r="A137" s="23"/>
      <c r="B137" s="15"/>
      <c r="C137" s="11"/>
      <c r="D137" s="7" t="s">
        <v>23</v>
      </c>
      <c r="E137" s="42" t="s">
        <v>107</v>
      </c>
      <c r="F137" s="43">
        <v>40</v>
      </c>
      <c r="G137" s="43">
        <v>1.7</v>
      </c>
      <c r="H137" s="43">
        <v>0.4</v>
      </c>
      <c r="I137" s="43">
        <v>17.5</v>
      </c>
      <c r="J137" s="43">
        <v>80</v>
      </c>
      <c r="K137" s="44"/>
      <c r="L137" s="43">
        <v>3.38</v>
      </c>
    </row>
    <row r="138" spans="1:12" ht="15" x14ac:dyDescent="0.25">
      <c r="A138" s="23"/>
      <c r="B138" s="15"/>
      <c r="C138" s="11"/>
      <c r="D138" s="7" t="s">
        <v>24</v>
      </c>
      <c r="E138" s="42" t="s">
        <v>84</v>
      </c>
      <c r="F138" s="43">
        <v>100</v>
      </c>
      <c r="G138" s="43">
        <v>0.4</v>
      </c>
      <c r="H138" s="43">
        <v>0</v>
      </c>
      <c r="I138" s="43">
        <v>14.4</v>
      </c>
      <c r="J138" s="43">
        <v>59</v>
      </c>
      <c r="K138" s="44"/>
      <c r="L138" s="43">
        <v>28</v>
      </c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4"/>
      <c r="B141" s="17"/>
      <c r="C141" s="8"/>
      <c r="D141" s="18" t="s">
        <v>32</v>
      </c>
      <c r="E141" s="9"/>
      <c r="F141" s="19">
        <f>SUM(F135:F140)</f>
        <v>560</v>
      </c>
      <c r="G141" s="19">
        <f>SUM(G135:G140)</f>
        <v>14.299999999999999</v>
      </c>
      <c r="H141" s="19">
        <f>SUM(H135:H140)</f>
        <v>14</v>
      </c>
      <c r="I141" s="19">
        <f>SUM(I135:I140)</f>
        <v>79.900000000000006</v>
      </c>
      <c r="J141" s="19">
        <f>SUM(J135:J140)</f>
        <v>503</v>
      </c>
      <c r="K141" s="25"/>
      <c r="L141" s="19">
        <f>SUM(L135:L140)</f>
        <v>80.86</v>
      </c>
    </row>
    <row r="142" spans="1:12" ht="25.5" x14ac:dyDescent="0.25">
      <c r="A142" s="26">
        <f>A135</f>
        <v>2</v>
      </c>
      <c r="B142" s="13">
        <v>3</v>
      </c>
      <c r="C142" s="10" t="s">
        <v>25</v>
      </c>
      <c r="D142" s="7" t="s">
        <v>26</v>
      </c>
      <c r="E142" s="42" t="s">
        <v>153</v>
      </c>
      <c r="F142" s="43">
        <v>60</v>
      </c>
      <c r="G142" s="43">
        <v>1.1000000000000001</v>
      </c>
      <c r="H142" s="43">
        <v>3.1</v>
      </c>
      <c r="I142" s="43">
        <v>5.3</v>
      </c>
      <c r="J142" s="43">
        <v>54</v>
      </c>
      <c r="K142" s="44"/>
      <c r="L142" s="43">
        <v>12.68</v>
      </c>
    </row>
    <row r="143" spans="1:12" ht="38.25" x14ac:dyDescent="0.25">
      <c r="A143" s="23"/>
      <c r="B143" s="15"/>
      <c r="C143" s="11"/>
      <c r="D143" s="7" t="s">
        <v>27</v>
      </c>
      <c r="E143" s="42" t="s">
        <v>154</v>
      </c>
      <c r="F143" s="43">
        <v>270</v>
      </c>
      <c r="G143" s="43">
        <v>4.5999999999999996</v>
      </c>
      <c r="H143" s="43">
        <v>5.2</v>
      </c>
      <c r="I143" s="43">
        <v>10.199999999999999</v>
      </c>
      <c r="J143" s="43">
        <v>10.6</v>
      </c>
      <c r="K143" s="44" t="s">
        <v>155</v>
      </c>
      <c r="L143" s="43">
        <v>21.16</v>
      </c>
    </row>
    <row r="144" spans="1:12" ht="15" x14ac:dyDescent="0.25">
      <c r="A144" s="23"/>
      <c r="B144" s="15"/>
      <c r="C144" s="11"/>
      <c r="D144" s="7" t="s">
        <v>28</v>
      </c>
      <c r="E144" s="42" t="s">
        <v>156</v>
      </c>
      <c r="F144" s="43">
        <v>120</v>
      </c>
      <c r="G144" s="43">
        <v>11.1</v>
      </c>
      <c r="H144" s="43">
        <v>10.8</v>
      </c>
      <c r="I144" s="43">
        <v>6.3</v>
      </c>
      <c r="J144" s="43">
        <v>167</v>
      </c>
      <c r="K144" s="44" t="s">
        <v>157</v>
      </c>
      <c r="L144" s="43">
        <v>44.75</v>
      </c>
    </row>
    <row r="145" spans="1:12" ht="15" x14ac:dyDescent="0.25">
      <c r="A145" s="23"/>
      <c r="B145" s="15"/>
      <c r="C145" s="11"/>
      <c r="D145" s="7" t="s">
        <v>29</v>
      </c>
      <c r="E145" s="42" t="s">
        <v>100</v>
      </c>
      <c r="F145" s="43">
        <v>150</v>
      </c>
      <c r="G145" s="43">
        <v>3.2</v>
      </c>
      <c r="H145" s="43">
        <v>2.8</v>
      </c>
      <c r="I145" s="43">
        <v>34.299999999999997</v>
      </c>
      <c r="J145" s="43">
        <v>175</v>
      </c>
      <c r="K145" s="44" t="s">
        <v>101</v>
      </c>
      <c r="L145" s="43">
        <v>9.5399999999999991</v>
      </c>
    </row>
    <row r="146" spans="1:12" ht="15" x14ac:dyDescent="0.25">
      <c r="A146" s="23"/>
      <c r="B146" s="15"/>
      <c r="C146" s="11"/>
      <c r="D146" s="7" t="s">
        <v>192</v>
      </c>
      <c r="E146" s="42" t="s">
        <v>91</v>
      </c>
      <c r="F146" s="43">
        <v>200</v>
      </c>
      <c r="G146" s="43">
        <v>0.8</v>
      </c>
      <c r="H146" s="43">
        <v>0</v>
      </c>
      <c r="I146" s="43">
        <v>27.2</v>
      </c>
      <c r="J146" s="43">
        <v>112</v>
      </c>
      <c r="K146" s="44" t="s">
        <v>49</v>
      </c>
      <c r="L146" s="43">
        <v>12.72</v>
      </c>
    </row>
    <row r="147" spans="1:12" ht="15" x14ac:dyDescent="0.25">
      <c r="A147" s="23"/>
      <c r="B147" s="15"/>
      <c r="C147" s="11"/>
      <c r="D147" s="7" t="s">
        <v>30</v>
      </c>
      <c r="E147" s="42" t="s">
        <v>79</v>
      </c>
      <c r="F147" s="43">
        <v>40</v>
      </c>
      <c r="G147" s="43">
        <v>2</v>
      </c>
      <c r="H147" s="43">
        <v>0.6</v>
      </c>
      <c r="I147" s="43">
        <v>16.2</v>
      </c>
      <c r="J147" s="43">
        <v>78</v>
      </c>
      <c r="K147" s="44"/>
      <c r="L147" s="43">
        <v>3.38</v>
      </c>
    </row>
    <row r="148" spans="1:12" ht="15" x14ac:dyDescent="0.25">
      <c r="A148" s="23"/>
      <c r="B148" s="15"/>
      <c r="C148" s="11"/>
      <c r="D148" s="7" t="s">
        <v>31</v>
      </c>
      <c r="E148" s="42" t="s">
        <v>67</v>
      </c>
      <c r="F148" s="43">
        <v>20</v>
      </c>
      <c r="G148" s="43">
        <v>0.7</v>
      </c>
      <c r="H148" s="43">
        <v>0.1</v>
      </c>
      <c r="I148" s="43">
        <v>9.4</v>
      </c>
      <c r="J148" s="43">
        <v>41</v>
      </c>
      <c r="K148" s="44"/>
      <c r="L148" s="43">
        <v>1.68</v>
      </c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32</v>
      </c>
      <c r="E151" s="9"/>
      <c r="F151" s="19">
        <f>SUM(F142:F150)</f>
        <v>860</v>
      </c>
      <c r="G151" s="19">
        <f t="shared" ref="G151:J151" si="52">SUM(G142:G150)</f>
        <v>23.499999999999996</v>
      </c>
      <c r="H151" s="19">
        <f t="shared" si="52"/>
        <v>22.600000000000005</v>
      </c>
      <c r="I151" s="19">
        <f t="shared" si="52"/>
        <v>108.9</v>
      </c>
      <c r="J151" s="19">
        <f t="shared" si="52"/>
        <v>637.6</v>
      </c>
      <c r="K151" s="25"/>
      <c r="L151" s="19">
        <f t="shared" ref="L151" si="53">SUM(L142:L150)</f>
        <v>105.91</v>
      </c>
    </row>
    <row r="152" spans="1:12" ht="15" x14ac:dyDescent="0.2">
      <c r="A152" s="29">
        <f>A135</f>
        <v>2</v>
      </c>
      <c r="B152" s="30">
        <f>B135</f>
        <v>3</v>
      </c>
      <c r="C152" s="55" t="s">
        <v>4</v>
      </c>
      <c r="D152" s="56"/>
      <c r="E152" s="31"/>
      <c r="F152" s="32">
        <f>F141+F151</f>
        <v>1420</v>
      </c>
      <c r="G152" s="32">
        <f t="shared" ref="G152" si="54">G141+G151</f>
        <v>37.799999999999997</v>
      </c>
      <c r="H152" s="32">
        <f t="shared" ref="H152" si="55">H141+H151</f>
        <v>36.600000000000009</v>
      </c>
      <c r="I152" s="32">
        <f t="shared" ref="I152" si="56">I141+I151</f>
        <v>188.8</v>
      </c>
      <c r="J152" s="32">
        <f t="shared" ref="J152:L152" si="57">J141+J151</f>
        <v>1140.5999999999999</v>
      </c>
      <c r="K152" s="32"/>
      <c r="L152" s="32">
        <f t="shared" si="57"/>
        <v>186.76999999999998</v>
      </c>
    </row>
    <row r="153" spans="1:12" ht="25.5" x14ac:dyDescent="0.25">
      <c r="A153" s="20">
        <v>2</v>
      </c>
      <c r="B153" s="21">
        <v>4</v>
      </c>
      <c r="C153" s="22" t="s">
        <v>20</v>
      </c>
      <c r="D153" s="5" t="s">
        <v>21</v>
      </c>
      <c r="E153" s="39" t="s">
        <v>92</v>
      </c>
      <c r="F153" s="40">
        <v>200</v>
      </c>
      <c r="G153" s="40">
        <v>15.5</v>
      </c>
      <c r="H153" s="40">
        <v>12.9</v>
      </c>
      <c r="I153" s="40">
        <v>31.7</v>
      </c>
      <c r="J153" s="40">
        <v>305</v>
      </c>
      <c r="K153" s="41" t="s">
        <v>50</v>
      </c>
      <c r="L153" s="40">
        <v>62.1</v>
      </c>
    </row>
    <row r="154" spans="1:12" ht="15" x14ac:dyDescent="0.25">
      <c r="A154" s="23"/>
      <c r="B154" s="15"/>
      <c r="C154" s="11"/>
      <c r="D154" s="54" t="s">
        <v>46</v>
      </c>
      <c r="E154" s="42" t="s">
        <v>93</v>
      </c>
      <c r="F154" s="43">
        <v>40</v>
      </c>
      <c r="G154" s="43">
        <v>2.2999999999999998</v>
      </c>
      <c r="H154" s="43">
        <v>7.4</v>
      </c>
      <c r="I154" s="43">
        <v>14.5</v>
      </c>
      <c r="J154" s="43">
        <v>134</v>
      </c>
      <c r="K154" s="44" t="s">
        <v>51</v>
      </c>
      <c r="L154" s="43">
        <v>6.88</v>
      </c>
    </row>
    <row r="155" spans="1:12" ht="25.5" x14ac:dyDescent="0.25">
      <c r="A155" s="23"/>
      <c r="B155" s="15"/>
      <c r="C155" s="11"/>
      <c r="D155" s="7" t="s">
        <v>22</v>
      </c>
      <c r="E155" s="42" t="s">
        <v>94</v>
      </c>
      <c r="F155" s="43">
        <v>200</v>
      </c>
      <c r="G155" s="43">
        <v>0.3</v>
      </c>
      <c r="H155" s="43">
        <v>0</v>
      </c>
      <c r="I155" s="43">
        <v>12.3</v>
      </c>
      <c r="J155" s="43">
        <v>50</v>
      </c>
      <c r="K155" s="44" t="s">
        <v>158</v>
      </c>
      <c r="L155" s="43">
        <v>5.26</v>
      </c>
    </row>
    <row r="156" spans="1:12" ht="15" x14ac:dyDescent="0.25">
      <c r="A156" s="23"/>
      <c r="B156" s="15"/>
      <c r="C156" s="11"/>
      <c r="D156" s="7" t="s">
        <v>24</v>
      </c>
      <c r="E156" s="42" t="s">
        <v>71</v>
      </c>
      <c r="F156" s="43">
        <v>150</v>
      </c>
      <c r="G156" s="43">
        <v>0.6</v>
      </c>
      <c r="H156" s="43">
        <v>0</v>
      </c>
      <c r="I156" s="43">
        <v>21.6</v>
      </c>
      <c r="J156" s="43">
        <v>89</v>
      </c>
      <c r="K156" s="44" t="s">
        <v>41</v>
      </c>
      <c r="L156" s="43">
        <v>15.68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32</v>
      </c>
      <c r="E159" s="9"/>
      <c r="F159" s="19">
        <f>SUM(F153:F158)</f>
        <v>590</v>
      </c>
      <c r="G159" s="19">
        <f>SUM(G153:G158)</f>
        <v>18.700000000000003</v>
      </c>
      <c r="H159" s="19">
        <f>SUM(H153:H158)</f>
        <v>20.3</v>
      </c>
      <c r="I159" s="19">
        <f>SUM(I153:I158)</f>
        <v>80.099999999999994</v>
      </c>
      <c r="J159" s="19">
        <f>SUM(J153:J158)</f>
        <v>578</v>
      </c>
      <c r="K159" s="25"/>
      <c r="L159" s="19">
        <f>SUM(L153:L158)</f>
        <v>89.920000000000016</v>
      </c>
    </row>
    <row r="160" spans="1:12" ht="15" x14ac:dyDescent="0.25">
      <c r="A160" s="26">
        <f>A153</f>
        <v>2</v>
      </c>
      <c r="B160" s="13">
        <v>4</v>
      </c>
      <c r="C160" s="10" t="s">
        <v>25</v>
      </c>
      <c r="D160" s="7" t="s">
        <v>26</v>
      </c>
      <c r="E160" s="42" t="s">
        <v>159</v>
      </c>
      <c r="F160" s="43">
        <v>60</v>
      </c>
      <c r="G160" s="43">
        <v>3.5</v>
      </c>
      <c r="H160" s="43">
        <v>7.4</v>
      </c>
      <c r="I160" s="43">
        <v>4.9000000000000004</v>
      </c>
      <c r="J160" s="43">
        <v>100</v>
      </c>
      <c r="K160" s="44" t="s">
        <v>160</v>
      </c>
      <c r="L160" s="43">
        <v>20.56</v>
      </c>
    </row>
    <row r="161" spans="1:12" ht="25.5" x14ac:dyDescent="0.25">
      <c r="A161" s="23"/>
      <c r="B161" s="15"/>
      <c r="C161" s="11"/>
      <c r="D161" s="7" t="s">
        <v>27</v>
      </c>
      <c r="E161" s="42" t="s">
        <v>161</v>
      </c>
      <c r="F161" s="43">
        <v>260</v>
      </c>
      <c r="G161" s="43">
        <v>5.8</v>
      </c>
      <c r="H161" s="43">
        <v>4.8</v>
      </c>
      <c r="I161" s="43">
        <v>8.3000000000000007</v>
      </c>
      <c r="J161" s="43">
        <v>100</v>
      </c>
      <c r="K161" s="44" t="s">
        <v>162</v>
      </c>
      <c r="L161" s="43">
        <v>20.53</v>
      </c>
    </row>
    <row r="162" spans="1:12" ht="15" x14ac:dyDescent="0.25">
      <c r="A162" s="23"/>
      <c r="B162" s="15"/>
      <c r="C162" s="11"/>
      <c r="D162" s="7" t="s">
        <v>28</v>
      </c>
      <c r="E162" s="42" t="s">
        <v>163</v>
      </c>
      <c r="F162" s="43">
        <v>90</v>
      </c>
      <c r="G162" s="43">
        <v>11.3</v>
      </c>
      <c r="H162" s="43">
        <v>11.5</v>
      </c>
      <c r="I162" s="43">
        <v>5.4</v>
      </c>
      <c r="J162" s="43">
        <v>170</v>
      </c>
      <c r="K162" s="44" t="s">
        <v>164</v>
      </c>
      <c r="L162" s="43">
        <v>50.41</v>
      </c>
    </row>
    <row r="163" spans="1:12" ht="15" x14ac:dyDescent="0.25">
      <c r="A163" s="23"/>
      <c r="B163" s="15"/>
      <c r="C163" s="11"/>
      <c r="D163" s="7" t="s">
        <v>29</v>
      </c>
      <c r="E163" s="42" t="s">
        <v>165</v>
      </c>
      <c r="F163" s="43">
        <v>150</v>
      </c>
      <c r="G163" s="43">
        <v>2.7</v>
      </c>
      <c r="H163" s="43">
        <v>6.2</v>
      </c>
      <c r="I163" s="43">
        <v>16.100000000000001</v>
      </c>
      <c r="J163" s="43">
        <v>131</v>
      </c>
      <c r="K163" s="44" t="s">
        <v>166</v>
      </c>
      <c r="L163" s="43">
        <v>12.51</v>
      </c>
    </row>
    <row r="164" spans="1:12" ht="15" x14ac:dyDescent="0.25">
      <c r="A164" s="23"/>
      <c r="B164" s="15"/>
      <c r="C164" s="11"/>
      <c r="D164" s="7" t="s">
        <v>192</v>
      </c>
      <c r="E164" s="42" t="s">
        <v>78</v>
      </c>
      <c r="F164" s="43">
        <v>200</v>
      </c>
      <c r="G164" s="43">
        <v>0.3</v>
      </c>
      <c r="H164" s="43">
        <v>0.2</v>
      </c>
      <c r="I164" s="43">
        <v>21.5</v>
      </c>
      <c r="J164" s="43">
        <v>89</v>
      </c>
      <c r="K164" s="44" t="s">
        <v>43</v>
      </c>
      <c r="L164" s="43">
        <v>12.77</v>
      </c>
    </row>
    <row r="165" spans="1:12" ht="15" x14ac:dyDescent="0.25">
      <c r="A165" s="23"/>
      <c r="B165" s="15"/>
      <c r="C165" s="11"/>
      <c r="D165" s="7" t="s">
        <v>30</v>
      </c>
      <c r="E165" s="42" t="s">
        <v>79</v>
      </c>
      <c r="F165" s="43">
        <v>40</v>
      </c>
      <c r="G165" s="43">
        <v>2</v>
      </c>
      <c r="H165" s="43">
        <v>0.6</v>
      </c>
      <c r="I165" s="43">
        <v>16.2</v>
      </c>
      <c r="J165" s="43">
        <v>78</v>
      </c>
      <c r="K165" s="44"/>
      <c r="L165" s="43">
        <v>3.38</v>
      </c>
    </row>
    <row r="166" spans="1:12" ht="15" x14ac:dyDescent="0.25">
      <c r="A166" s="23"/>
      <c r="B166" s="15"/>
      <c r="C166" s="11"/>
      <c r="D166" s="7" t="s">
        <v>31</v>
      </c>
      <c r="E166" s="42" t="s">
        <v>67</v>
      </c>
      <c r="F166" s="43">
        <v>40</v>
      </c>
      <c r="G166" s="43">
        <v>1.4</v>
      </c>
      <c r="H166" s="43">
        <v>0.2</v>
      </c>
      <c r="I166" s="43">
        <v>18.8</v>
      </c>
      <c r="J166" s="43">
        <v>83</v>
      </c>
      <c r="K166" s="44"/>
      <c r="L166" s="43">
        <v>3.38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32</v>
      </c>
      <c r="E169" s="9"/>
      <c r="F169" s="19">
        <f>SUM(F160:F168)</f>
        <v>840</v>
      </c>
      <c r="G169" s="19">
        <f t="shared" ref="G169:J169" si="58">SUM(G160:G168)</f>
        <v>27</v>
      </c>
      <c r="H169" s="19">
        <f t="shared" si="58"/>
        <v>30.9</v>
      </c>
      <c r="I169" s="19">
        <f t="shared" si="58"/>
        <v>91.2</v>
      </c>
      <c r="J169" s="19">
        <f t="shared" si="58"/>
        <v>751</v>
      </c>
      <c r="K169" s="25"/>
      <c r="L169" s="19">
        <f t="shared" ref="L169" si="59">SUM(L160:L168)</f>
        <v>123.53999999999999</v>
      </c>
    </row>
    <row r="170" spans="1:12" ht="15" x14ac:dyDescent="0.2">
      <c r="A170" s="29">
        <f>A153</f>
        <v>2</v>
      </c>
      <c r="B170" s="30">
        <f>B153</f>
        <v>4</v>
      </c>
      <c r="C170" s="55" t="s">
        <v>4</v>
      </c>
      <c r="D170" s="56"/>
      <c r="E170" s="31"/>
      <c r="F170" s="32">
        <f>F159+F169</f>
        <v>1430</v>
      </c>
      <c r="G170" s="32">
        <f t="shared" ref="G170" si="60">G159+G169</f>
        <v>45.7</v>
      </c>
      <c r="H170" s="32">
        <f t="shared" ref="H170" si="61">H159+H169</f>
        <v>51.2</v>
      </c>
      <c r="I170" s="32">
        <f t="shared" ref="I170" si="62">I159+I169</f>
        <v>171.3</v>
      </c>
      <c r="J170" s="32">
        <f t="shared" ref="J170:L170" si="63">J159+J169</f>
        <v>1329</v>
      </c>
      <c r="K170" s="32"/>
      <c r="L170" s="32">
        <f t="shared" si="63"/>
        <v>213.46</v>
      </c>
    </row>
    <row r="171" spans="1:12" ht="38.25" x14ac:dyDescent="0.25">
      <c r="A171" s="20">
        <v>2</v>
      </c>
      <c r="B171" s="21">
        <v>5</v>
      </c>
      <c r="C171" s="22" t="s">
        <v>20</v>
      </c>
      <c r="D171" s="5" t="s">
        <v>21</v>
      </c>
      <c r="E171" s="39" t="s">
        <v>167</v>
      </c>
      <c r="F171" s="40">
        <v>220</v>
      </c>
      <c r="G171" s="40">
        <v>12.8</v>
      </c>
      <c r="H171" s="40">
        <v>13.6</v>
      </c>
      <c r="I171" s="40">
        <v>40</v>
      </c>
      <c r="J171" s="40">
        <v>318</v>
      </c>
      <c r="K171" s="41" t="s">
        <v>168</v>
      </c>
      <c r="L171" s="40">
        <v>43.57</v>
      </c>
    </row>
    <row r="172" spans="1:12" ht="15" x14ac:dyDescent="0.25">
      <c r="A172" s="23"/>
      <c r="B172" s="15"/>
      <c r="C172" s="11"/>
      <c r="D172" s="7" t="s">
        <v>22</v>
      </c>
      <c r="E172" s="42" t="s">
        <v>106</v>
      </c>
      <c r="F172" s="43">
        <v>200</v>
      </c>
      <c r="G172" s="43">
        <v>2.2999999999999998</v>
      </c>
      <c r="H172" s="43">
        <v>2.5</v>
      </c>
      <c r="I172" s="43">
        <v>14.8</v>
      </c>
      <c r="J172" s="43">
        <v>91</v>
      </c>
      <c r="K172" s="44" t="s">
        <v>62</v>
      </c>
      <c r="L172" s="43">
        <v>9.36</v>
      </c>
    </row>
    <row r="173" spans="1:12" ht="15" x14ac:dyDescent="0.25">
      <c r="A173" s="23"/>
      <c r="B173" s="15"/>
      <c r="C173" s="11"/>
      <c r="D173" s="7" t="s">
        <v>23</v>
      </c>
      <c r="E173" s="42" t="s">
        <v>107</v>
      </c>
      <c r="F173" s="43">
        <v>40</v>
      </c>
      <c r="G173" s="43">
        <v>1.7</v>
      </c>
      <c r="H173" s="43">
        <v>0.4</v>
      </c>
      <c r="I173" s="43">
        <v>17.5</v>
      </c>
      <c r="J173" s="43">
        <v>80</v>
      </c>
      <c r="K173" s="44"/>
      <c r="L173" s="43">
        <v>3.38</v>
      </c>
    </row>
    <row r="174" spans="1:12" ht="15" x14ac:dyDescent="0.25">
      <c r="A174" s="23"/>
      <c r="B174" s="15"/>
      <c r="C174" s="11"/>
      <c r="D174" s="7" t="s">
        <v>24</v>
      </c>
      <c r="E174" s="42" t="s">
        <v>71</v>
      </c>
      <c r="F174" s="43">
        <v>130</v>
      </c>
      <c r="G174" s="43">
        <v>0.6</v>
      </c>
      <c r="H174" s="43">
        <v>0.5</v>
      </c>
      <c r="I174" s="43">
        <v>19.899999999999999</v>
      </c>
      <c r="J174" s="43">
        <v>87</v>
      </c>
      <c r="K174" s="44" t="s">
        <v>41</v>
      </c>
      <c r="L174" s="43">
        <v>23.5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 x14ac:dyDescent="0.25">
      <c r="A177" s="24"/>
      <c r="B177" s="17"/>
      <c r="C177" s="8"/>
      <c r="D177" s="18" t="s">
        <v>32</v>
      </c>
      <c r="E177" s="9"/>
      <c r="F177" s="19">
        <f>SUM(F171:F176)</f>
        <v>590</v>
      </c>
      <c r="G177" s="19">
        <f>SUM(G171:G176)</f>
        <v>17.400000000000002</v>
      </c>
      <c r="H177" s="19">
        <f>SUM(H171:H176)</f>
        <v>17</v>
      </c>
      <c r="I177" s="19">
        <f>SUM(I171:I176)</f>
        <v>92.199999999999989</v>
      </c>
      <c r="J177" s="19">
        <f>SUM(J171:J176)</f>
        <v>576</v>
      </c>
      <c r="K177" s="25"/>
      <c r="L177" s="19">
        <f>SUM(L171:L176)</f>
        <v>79.81</v>
      </c>
    </row>
    <row r="178" spans="1:12" ht="25.5" x14ac:dyDescent="0.25">
      <c r="A178" s="26">
        <f>A171</f>
        <v>2</v>
      </c>
      <c r="B178" s="13">
        <v>5</v>
      </c>
      <c r="C178" s="10" t="s">
        <v>25</v>
      </c>
      <c r="D178" s="7" t="s">
        <v>26</v>
      </c>
      <c r="E178" s="42" t="s">
        <v>133</v>
      </c>
      <c r="F178" s="43">
        <v>60</v>
      </c>
      <c r="G178" s="43">
        <v>1.3</v>
      </c>
      <c r="H178" s="43">
        <v>3.1</v>
      </c>
      <c r="I178" s="43">
        <v>5.9</v>
      </c>
      <c r="J178" s="43">
        <v>57</v>
      </c>
      <c r="K178" s="44" t="s">
        <v>134</v>
      </c>
      <c r="L178" s="43">
        <v>26.58</v>
      </c>
    </row>
    <row r="179" spans="1:12" ht="15" x14ac:dyDescent="0.25">
      <c r="A179" s="23"/>
      <c r="B179" s="15"/>
      <c r="C179" s="11"/>
      <c r="D179" s="7" t="s">
        <v>27</v>
      </c>
      <c r="E179" s="42" t="s">
        <v>169</v>
      </c>
      <c r="F179" s="43">
        <v>265</v>
      </c>
      <c r="G179" s="43">
        <v>5</v>
      </c>
      <c r="H179" s="43">
        <v>5.7</v>
      </c>
      <c r="I179" s="43">
        <v>21</v>
      </c>
      <c r="J179" s="43">
        <v>155</v>
      </c>
      <c r="K179" s="44" t="s">
        <v>63</v>
      </c>
      <c r="L179" s="43">
        <v>20.28</v>
      </c>
    </row>
    <row r="180" spans="1:12" ht="15" x14ac:dyDescent="0.25">
      <c r="A180" s="23"/>
      <c r="B180" s="15"/>
      <c r="C180" s="11"/>
      <c r="D180" s="7" t="s">
        <v>28</v>
      </c>
      <c r="E180" s="42" t="s">
        <v>170</v>
      </c>
      <c r="F180" s="43">
        <v>200</v>
      </c>
      <c r="G180" s="43">
        <v>16.2</v>
      </c>
      <c r="H180" s="43">
        <v>17.2</v>
      </c>
      <c r="I180" s="43">
        <v>16.5</v>
      </c>
      <c r="J180" s="43">
        <v>286</v>
      </c>
      <c r="K180" s="44" t="s">
        <v>171</v>
      </c>
      <c r="L180" s="43">
        <v>56.9</v>
      </c>
    </row>
    <row r="181" spans="1:12" ht="15" x14ac:dyDescent="0.25">
      <c r="A181" s="23"/>
      <c r="B181" s="15"/>
      <c r="C181" s="11"/>
      <c r="D181" s="7" t="s">
        <v>192</v>
      </c>
      <c r="E181" s="42" t="s">
        <v>126</v>
      </c>
      <c r="F181" s="43">
        <v>200</v>
      </c>
      <c r="G181" s="43">
        <v>0.3</v>
      </c>
      <c r="H181" s="43">
        <v>0</v>
      </c>
      <c r="I181" s="43">
        <v>26.4</v>
      </c>
      <c r="J181" s="43">
        <v>107</v>
      </c>
      <c r="K181" s="44" t="s">
        <v>65</v>
      </c>
      <c r="L181" s="43">
        <v>11.36</v>
      </c>
    </row>
    <row r="182" spans="1:12" ht="15" x14ac:dyDescent="0.25">
      <c r="A182" s="23"/>
      <c r="B182" s="15"/>
      <c r="C182" s="11"/>
      <c r="D182" s="7" t="s">
        <v>30</v>
      </c>
      <c r="E182" s="42" t="s">
        <v>79</v>
      </c>
      <c r="F182" s="43">
        <v>40</v>
      </c>
      <c r="G182" s="43">
        <v>2</v>
      </c>
      <c r="H182" s="43">
        <v>0.6</v>
      </c>
      <c r="I182" s="43">
        <v>16.2</v>
      </c>
      <c r="J182" s="43">
        <v>78</v>
      </c>
      <c r="K182" s="44"/>
      <c r="L182" s="43">
        <v>3.38</v>
      </c>
    </row>
    <row r="183" spans="1:12" ht="15" x14ac:dyDescent="0.25">
      <c r="A183" s="23"/>
      <c r="B183" s="15"/>
      <c r="C183" s="11"/>
      <c r="D183" s="7" t="s">
        <v>31</v>
      </c>
      <c r="E183" s="42" t="s">
        <v>67</v>
      </c>
      <c r="F183" s="43">
        <v>20</v>
      </c>
      <c r="G183" s="43">
        <v>0.7</v>
      </c>
      <c r="H183" s="43">
        <v>0.1</v>
      </c>
      <c r="I183" s="43">
        <v>9.4</v>
      </c>
      <c r="J183" s="43">
        <v>41</v>
      </c>
      <c r="K183" s="44"/>
      <c r="L183" s="43">
        <v>1.68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32</v>
      </c>
      <c r="E186" s="9"/>
      <c r="F186" s="19">
        <f>SUM(F178:F185)</f>
        <v>785</v>
      </c>
      <c r="G186" s="19">
        <f>SUM(G178:G185)</f>
        <v>25.5</v>
      </c>
      <c r="H186" s="19">
        <f>SUM(H178:H185)</f>
        <v>26.700000000000003</v>
      </c>
      <c r="I186" s="19">
        <f>SUM(I178:I185)</f>
        <v>95.4</v>
      </c>
      <c r="J186" s="19">
        <f>SUM(J178:J185)</f>
        <v>724</v>
      </c>
      <c r="K186" s="25"/>
      <c r="L186" s="19">
        <f>SUM(L178:L185)</f>
        <v>120.17999999999999</v>
      </c>
    </row>
    <row r="187" spans="1:12" ht="15.75" thickBot="1" x14ac:dyDescent="0.25">
      <c r="A187" s="29">
        <f>A171</f>
        <v>2</v>
      </c>
      <c r="B187" s="30">
        <f>B171</f>
        <v>5</v>
      </c>
      <c r="C187" s="55" t="s">
        <v>4</v>
      </c>
      <c r="D187" s="56"/>
      <c r="E187" s="31"/>
      <c r="F187" s="32">
        <f>F177+F186</f>
        <v>1375</v>
      </c>
      <c r="G187" s="32">
        <f>G177+G186</f>
        <v>42.900000000000006</v>
      </c>
      <c r="H187" s="32">
        <f>H177+H186</f>
        <v>43.7</v>
      </c>
      <c r="I187" s="32">
        <f>I177+I186</f>
        <v>187.6</v>
      </c>
      <c r="J187" s="32">
        <f>J177+J186</f>
        <v>1300</v>
      </c>
      <c r="K187" s="32"/>
      <c r="L187" s="32">
        <f>L177+L186</f>
        <v>199.99</v>
      </c>
    </row>
    <row r="188" spans="1:12" ht="15" x14ac:dyDescent="0.25">
      <c r="A188" s="20">
        <v>3</v>
      </c>
      <c r="B188" s="21">
        <v>1</v>
      </c>
      <c r="C188" s="22" t="s">
        <v>20</v>
      </c>
      <c r="D188" s="5" t="s">
        <v>21</v>
      </c>
      <c r="E188" s="39" t="s">
        <v>172</v>
      </c>
      <c r="F188" s="40">
        <v>205</v>
      </c>
      <c r="G188" s="40">
        <v>5.4</v>
      </c>
      <c r="H188" s="40">
        <v>5.7</v>
      </c>
      <c r="I188" s="40">
        <v>21.2</v>
      </c>
      <c r="J188" s="40">
        <v>158</v>
      </c>
      <c r="K188" s="41" t="s">
        <v>173</v>
      </c>
      <c r="L188" s="40">
        <v>23.17</v>
      </c>
    </row>
    <row r="189" spans="1:12" ht="38.25" x14ac:dyDescent="0.25">
      <c r="A189" s="23"/>
      <c r="B189" s="15"/>
      <c r="C189" s="11"/>
      <c r="D189" s="6" t="s">
        <v>174</v>
      </c>
      <c r="E189" s="42" t="s">
        <v>175</v>
      </c>
      <c r="F189" s="43">
        <v>80</v>
      </c>
      <c r="G189" s="43">
        <v>6.9</v>
      </c>
      <c r="H189" s="43">
        <v>4.3</v>
      </c>
      <c r="I189" s="43">
        <v>22.4</v>
      </c>
      <c r="J189" s="43">
        <v>155</v>
      </c>
      <c r="K189" s="51" t="s">
        <v>176</v>
      </c>
      <c r="L189" s="43">
        <v>28.56</v>
      </c>
    </row>
    <row r="190" spans="1:12" ht="15" x14ac:dyDescent="0.25">
      <c r="A190" s="23"/>
      <c r="B190" s="15"/>
      <c r="C190" s="11"/>
      <c r="D190" s="7" t="s">
        <v>22</v>
      </c>
      <c r="E190" s="42" t="s">
        <v>83</v>
      </c>
      <c r="F190" s="43">
        <v>207</v>
      </c>
      <c r="G190" s="43">
        <v>0.3</v>
      </c>
      <c r="H190" s="43">
        <v>0</v>
      </c>
      <c r="I190" s="43">
        <v>15.2</v>
      </c>
      <c r="J190" s="43">
        <v>62</v>
      </c>
      <c r="K190" s="44" t="s">
        <v>45</v>
      </c>
      <c r="L190" s="43">
        <v>2.66</v>
      </c>
    </row>
    <row r="191" spans="1:12" ht="15" x14ac:dyDescent="0.25">
      <c r="A191" s="23"/>
      <c r="B191" s="15"/>
      <c r="C191" s="11"/>
      <c r="D191" s="7" t="s">
        <v>23</v>
      </c>
      <c r="E191" s="42" t="s">
        <v>79</v>
      </c>
      <c r="F191" s="43">
        <v>20</v>
      </c>
      <c r="G191" s="43">
        <v>1</v>
      </c>
      <c r="H191" s="43">
        <v>0.3</v>
      </c>
      <c r="I191" s="43">
        <v>8.1</v>
      </c>
      <c r="J191" s="43">
        <v>39</v>
      </c>
      <c r="K191" s="44"/>
      <c r="L191" s="43">
        <v>1.68</v>
      </c>
    </row>
    <row r="192" spans="1:12" ht="15" x14ac:dyDescent="0.25">
      <c r="A192" s="23"/>
      <c r="B192" s="15"/>
      <c r="C192" s="11"/>
      <c r="D192" s="7" t="s">
        <v>24</v>
      </c>
      <c r="E192" s="42" t="s">
        <v>84</v>
      </c>
      <c r="F192" s="43">
        <v>130</v>
      </c>
      <c r="G192" s="43">
        <v>0.6</v>
      </c>
      <c r="H192" s="43">
        <v>0.5</v>
      </c>
      <c r="I192" s="43">
        <v>28</v>
      </c>
      <c r="J192" s="43">
        <v>119</v>
      </c>
      <c r="K192" s="44"/>
      <c r="L192" s="43">
        <v>25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32</v>
      </c>
      <c r="E195" s="9"/>
      <c r="F195" s="19">
        <f>SUM(F188:F194)</f>
        <v>642</v>
      </c>
      <c r="G195" s="19">
        <f t="shared" ref="G195:J195" si="64">SUM(G188:G194)</f>
        <v>14.200000000000001</v>
      </c>
      <c r="H195" s="19">
        <f t="shared" si="64"/>
        <v>10.8</v>
      </c>
      <c r="I195" s="19">
        <f t="shared" si="64"/>
        <v>94.899999999999991</v>
      </c>
      <c r="J195" s="19">
        <f t="shared" si="64"/>
        <v>533</v>
      </c>
      <c r="K195" s="25"/>
      <c r="L195" s="19">
        <f t="shared" ref="L195" si="65">SUM(L188:L194)</f>
        <v>81.069999999999993</v>
      </c>
    </row>
    <row r="196" spans="1:12" ht="15" x14ac:dyDescent="0.25">
      <c r="A196" s="26">
        <v>3</v>
      </c>
      <c r="B196" s="13">
        <v>1</v>
      </c>
      <c r="C196" s="10" t="s">
        <v>25</v>
      </c>
      <c r="D196" s="7" t="s">
        <v>26</v>
      </c>
      <c r="E196" s="42" t="s">
        <v>177</v>
      </c>
      <c r="F196" s="43">
        <v>60</v>
      </c>
      <c r="G196" s="43">
        <v>0.6</v>
      </c>
      <c r="H196" s="43">
        <v>3.1</v>
      </c>
      <c r="I196" s="43">
        <v>2.1</v>
      </c>
      <c r="J196" s="43">
        <v>39</v>
      </c>
      <c r="K196" s="44" t="s">
        <v>178</v>
      </c>
      <c r="L196" s="43">
        <v>26.28</v>
      </c>
    </row>
    <row r="197" spans="1:12" ht="15" x14ac:dyDescent="0.25">
      <c r="A197" s="23"/>
      <c r="B197" s="15"/>
      <c r="C197" s="11"/>
      <c r="D197" s="7" t="s">
        <v>27</v>
      </c>
      <c r="E197" s="42" t="s">
        <v>98</v>
      </c>
      <c r="F197" s="43">
        <v>265</v>
      </c>
      <c r="G197" s="43">
        <v>4.8</v>
      </c>
      <c r="H197" s="43">
        <v>5.8</v>
      </c>
      <c r="I197" s="43">
        <v>16.7</v>
      </c>
      <c r="J197" s="43">
        <v>138</v>
      </c>
      <c r="K197" s="44" t="s">
        <v>53</v>
      </c>
      <c r="L197" s="43">
        <v>28</v>
      </c>
    </row>
    <row r="198" spans="1:12" ht="25.5" x14ac:dyDescent="0.25">
      <c r="A198" s="23"/>
      <c r="B198" s="15"/>
      <c r="C198" s="11"/>
      <c r="D198" s="7" t="s">
        <v>28</v>
      </c>
      <c r="E198" s="42" t="s">
        <v>179</v>
      </c>
      <c r="F198" s="43">
        <v>100</v>
      </c>
      <c r="G198" s="43">
        <v>12.5</v>
      </c>
      <c r="H198" s="43">
        <v>10.9</v>
      </c>
      <c r="I198" s="43">
        <v>5.6</v>
      </c>
      <c r="J198" s="43">
        <v>171</v>
      </c>
      <c r="K198" s="44" t="s">
        <v>180</v>
      </c>
      <c r="L198" s="43">
        <v>63.28</v>
      </c>
    </row>
    <row r="199" spans="1:12" ht="15" x14ac:dyDescent="0.25">
      <c r="A199" s="23"/>
      <c r="B199" s="15"/>
      <c r="C199" s="11"/>
      <c r="D199" s="7" t="s">
        <v>29</v>
      </c>
      <c r="E199" s="42" t="s">
        <v>181</v>
      </c>
      <c r="F199" s="43">
        <v>150</v>
      </c>
      <c r="G199" s="43">
        <v>3.3</v>
      </c>
      <c r="H199" s="43">
        <v>4.4000000000000004</v>
      </c>
      <c r="I199" s="43">
        <v>23.5</v>
      </c>
      <c r="J199" s="43">
        <v>147</v>
      </c>
      <c r="K199" s="44" t="s">
        <v>182</v>
      </c>
      <c r="L199" s="43">
        <v>12.74</v>
      </c>
    </row>
    <row r="200" spans="1:12" ht="15" x14ac:dyDescent="0.25">
      <c r="A200" s="23"/>
      <c r="B200" s="15"/>
      <c r="C200" s="11"/>
      <c r="D200" s="7" t="s">
        <v>192</v>
      </c>
      <c r="E200" s="42" t="s">
        <v>114</v>
      </c>
      <c r="F200" s="43">
        <v>200</v>
      </c>
      <c r="G200" s="43">
        <v>0.7</v>
      </c>
      <c r="H200" s="43">
        <v>0</v>
      </c>
      <c r="I200" s="43">
        <v>23.9</v>
      </c>
      <c r="J200" s="43">
        <v>98</v>
      </c>
      <c r="K200" s="44" t="s">
        <v>115</v>
      </c>
      <c r="L200" s="43">
        <v>2.78</v>
      </c>
    </row>
    <row r="201" spans="1:12" ht="15" x14ac:dyDescent="0.25">
      <c r="A201" s="23"/>
      <c r="B201" s="15"/>
      <c r="C201" s="11"/>
      <c r="D201" s="7" t="s">
        <v>30</v>
      </c>
      <c r="E201" s="42" t="s">
        <v>79</v>
      </c>
      <c r="F201" s="43">
        <v>40</v>
      </c>
      <c r="G201" s="43">
        <v>2</v>
      </c>
      <c r="H201" s="43">
        <v>0.6</v>
      </c>
      <c r="I201" s="43">
        <v>16.2</v>
      </c>
      <c r="J201" s="43">
        <v>78</v>
      </c>
      <c r="K201" s="44"/>
      <c r="L201" s="43">
        <v>3.38</v>
      </c>
    </row>
    <row r="202" spans="1:12" ht="15" x14ac:dyDescent="0.25">
      <c r="A202" s="23"/>
      <c r="B202" s="15"/>
      <c r="C202" s="11"/>
      <c r="D202" s="7" t="s">
        <v>31</v>
      </c>
      <c r="E202" s="42" t="s">
        <v>67</v>
      </c>
      <c r="F202" s="43">
        <v>20</v>
      </c>
      <c r="G202" s="43">
        <v>0.7</v>
      </c>
      <c r="H202" s="43">
        <v>0.1</v>
      </c>
      <c r="I202" s="43">
        <v>9.4</v>
      </c>
      <c r="J202" s="43">
        <v>41</v>
      </c>
      <c r="K202" s="44"/>
      <c r="L202" s="43">
        <v>1.68</v>
      </c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SUM(F196:F204)</f>
        <v>835</v>
      </c>
      <c r="G205" s="19">
        <f>SUM(G196:G204)</f>
        <v>24.599999999999998</v>
      </c>
      <c r="H205" s="19">
        <f>SUM(H196:H204)</f>
        <v>24.900000000000006</v>
      </c>
      <c r="I205" s="19">
        <f>SUM(I196:I204)</f>
        <v>97.4</v>
      </c>
      <c r="J205" s="19">
        <f>SUM(J196:J204)</f>
        <v>712</v>
      </c>
      <c r="K205" s="25"/>
      <c r="L205" s="19">
        <f>SUM(L196:L204)</f>
        <v>138.14000000000001</v>
      </c>
    </row>
    <row r="206" spans="1:12" ht="15.75" thickBot="1" x14ac:dyDescent="0.25">
      <c r="A206" s="29">
        <f>A188</f>
        <v>3</v>
      </c>
      <c r="B206" s="30">
        <f>B188</f>
        <v>1</v>
      </c>
      <c r="C206" s="55" t="s">
        <v>4</v>
      </c>
      <c r="D206" s="56"/>
      <c r="E206" s="31"/>
      <c r="F206" s="32">
        <f>F195+F205</f>
        <v>1477</v>
      </c>
      <c r="G206" s="32">
        <f>G195+G205</f>
        <v>38.799999999999997</v>
      </c>
      <c r="H206" s="32">
        <f>H195+H205</f>
        <v>35.700000000000003</v>
      </c>
      <c r="I206" s="32">
        <f t="shared" ref="I206" si="66">I195+I205</f>
        <v>192.3</v>
      </c>
      <c r="J206" s="32">
        <f>J195+J205</f>
        <v>1245</v>
      </c>
      <c r="K206" s="32"/>
      <c r="L206" s="32">
        <f>L195+L205</f>
        <v>219.21</v>
      </c>
    </row>
    <row r="207" spans="1:12" ht="51" x14ac:dyDescent="0.25">
      <c r="A207" s="20">
        <v>3</v>
      </c>
      <c r="B207" s="21">
        <v>2</v>
      </c>
      <c r="C207" s="22" t="s">
        <v>20</v>
      </c>
      <c r="D207" s="5" t="s">
        <v>21</v>
      </c>
      <c r="E207" s="39" t="s">
        <v>183</v>
      </c>
      <c r="F207" s="40">
        <v>290</v>
      </c>
      <c r="G207" s="40">
        <v>16</v>
      </c>
      <c r="H207" s="40">
        <v>16</v>
      </c>
      <c r="I207" s="40">
        <v>40.5</v>
      </c>
      <c r="J207" s="40">
        <v>370</v>
      </c>
      <c r="K207" s="41" t="s">
        <v>184</v>
      </c>
      <c r="L207" s="40">
        <v>61.04</v>
      </c>
    </row>
    <row r="208" spans="1:12" ht="15" x14ac:dyDescent="0.25">
      <c r="A208" s="23"/>
      <c r="B208" s="15"/>
      <c r="C208" s="11"/>
      <c r="D208" s="6" t="s">
        <v>46</v>
      </c>
      <c r="E208" s="42" t="s">
        <v>93</v>
      </c>
      <c r="F208" s="43">
        <v>25</v>
      </c>
      <c r="G208" s="43">
        <v>1.8</v>
      </c>
      <c r="H208" s="43">
        <v>3.9</v>
      </c>
      <c r="I208" s="43">
        <v>8.1999999999999993</v>
      </c>
      <c r="J208" s="43">
        <v>75</v>
      </c>
      <c r="K208" s="51" t="s">
        <v>51</v>
      </c>
      <c r="L208" s="43">
        <v>6.88</v>
      </c>
    </row>
    <row r="209" spans="1:12" ht="15" x14ac:dyDescent="0.25">
      <c r="A209" s="23"/>
      <c r="B209" s="15"/>
      <c r="C209" s="11"/>
      <c r="D209" s="7" t="s">
        <v>22</v>
      </c>
      <c r="E209" s="42" t="s">
        <v>66</v>
      </c>
      <c r="F209" s="43">
        <v>200</v>
      </c>
      <c r="G209" s="43">
        <v>0.2</v>
      </c>
      <c r="H209" s="43">
        <v>0</v>
      </c>
      <c r="I209" s="43">
        <v>15</v>
      </c>
      <c r="J209" s="43">
        <v>61</v>
      </c>
      <c r="K209" s="44" t="s">
        <v>39</v>
      </c>
      <c r="L209" s="43">
        <v>1.62</v>
      </c>
    </row>
    <row r="210" spans="1:12" ht="15" x14ac:dyDescent="0.25">
      <c r="A210" s="23"/>
      <c r="B210" s="15"/>
      <c r="C210" s="11"/>
      <c r="D210" s="7" t="s">
        <v>23</v>
      </c>
      <c r="E210" s="42" t="s">
        <v>67</v>
      </c>
      <c r="F210" s="43">
        <v>20</v>
      </c>
      <c r="G210" s="43">
        <v>0.7</v>
      </c>
      <c r="H210" s="43">
        <v>0.1</v>
      </c>
      <c r="I210" s="43">
        <v>9.4</v>
      </c>
      <c r="J210" s="43">
        <v>41</v>
      </c>
      <c r="K210" s="44"/>
      <c r="L210" s="43">
        <v>1.68</v>
      </c>
    </row>
    <row r="211" spans="1:12" ht="15" x14ac:dyDescent="0.25">
      <c r="A211" s="23"/>
      <c r="B211" s="15"/>
      <c r="C211" s="11"/>
      <c r="D211" s="7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.75" customHeight="1" x14ac:dyDescent="0.25">
      <c r="A214" s="24"/>
      <c r="B214" s="17"/>
      <c r="C214" s="8"/>
      <c r="D214" s="18" t="s">
        <v>32</v>
      </c>
      <c r="E214" s="9"/>
      <c r="F214" s="19">
        <f>SUM(F207:F213)</f>
        <v>535</v>
      </c>
      <c r="G214" s="19">
        <f t="shared" ref="G214:J214" si="67">SUM(G207:G213)</f>
        <v>18.7</v>
      </c>
      <c r="H214" s="19">
        <f t="shared" si="67"/>
        <v>20</v>
      </c>
      <c r="I214" s="19">
        <f t="shared" si="67"/>
        <v>73.100000000000009</v>
      </c>
      <c r="J214" s="19">
        <f t="shared" si="67"/>
        <v>547</v>
      </c>
      <c r="K214" s="25"/>
      <c r="L214" s="19">
        <f t="shared" ref="L214" si="68">SUM(L207:L213)</f>
        <v>71.220000000000013</v>
      </c>
    </row>
    <row r="215" spans="1:12" ht="15" x14ac:dyDescent="0.25">
      <c r="A215" s="26">
        <v>3</v>
      </c>
      <c r="B215" s="13">
        <v>2</v>
      </c>
      <c r="C215" s="10" t="s">
        <v>25</v>
      </c>
      <c r="D215" s="7" t="s">
        <v>26</v>
      </c>
      <c r="E215" s="42" t="s">
        <v>185</v>
      </c>
      <c r="F215" s="43">
        <v>60</v>
      </c>
      <c r="G215" s="43">
        <v>3.1</v>
      </c>
      <c r="H215" s="43">
        <v>5.8</v>
      </c>
      <c r="I215" s="43">
        <v>3.1</v>
      </c>
      <c r="J215" s="43">
        <v>77</v>
      </c>
      <c r="K215" s="44" t="s">
        <v>186</v>
      </c>
      <c r="L215" s="43">
        <v>26.35</v>
      </c>
    </row>
    <row r="216" spans="1:12" ht="15" x14ac:dyDescent="0.25">
      <c r="A216" s="23"/>
      <c r="B216" s="15"/>
      <c r="C216" s="11"/>
      <c r="D216" s="7" t="s">
        <v>27</v>
      </c>
      <c r="E216" s="42" t="s">
        <v>135</v>
      </c>
      <c r="F216" s="43">
        <v>265</v>
      </c>
      <c r="G216" s="43">
        <v>4.7</v>
      </c>
      <c r="H216" s="43">
        <v>5.2</v>
      </c>
      <c r="I216" s="43">
        <v>14.4</v>
      </c>
      <c r="J216" s="43">
        <v>123</v>
      </c>
      <c r="K216" s="44" t="s">
        <v>136</v>
      </c>
      <c r="L216" s="43">
        <v>23.16</v>
      </c>
    </row>
    <row r="217" spans="1:12" ht="15" x14ac:dyDescent="0.25">
      <c r="A217" s="23"/>
      <c r="B217" s="15"/>
      <c r="C217" s="11"/>
      <c r="D217" s="7" t="s">
        <v>28</v>
      </c>
      <c r="E217" s="42" t="s">
        <v>187</v>
      </c>
      <c r="F217" s="43">
        <v>90</v>
      </c>
      <c r="G217" s="43">
        <v>9.1999999999999993</v>
      </c>
      <c r="H217" s="43">
        <v>9.8000000000000007</v>
      </c>
      <c r="I217" s="43">
        <v>11.3</v>
      </c>
      <c r="J217" s="43">
        <v>170</v>
      </c>
      <c r="K217" s="44" t="s">
        <v>188</v>
      </c>
      <c r="L217" s="43">
        <v>35.229999999999997</v>
      </c>
    </row>
    <row r="218" spans="1:12" ht="15" x14ac:dyDescent="0.25">
      <c r="A218" s="23"/>
      <c r="B218" s="15"/>
      <c r="C218" s="11"/>
      <c r="D218" s="7" t="s">
        <v>29</v>
      </c>
      <c r="E218" s="42" t="s">
        <v>100</v>
      </c>
      <c r="F218" s="43">
        <v>150</v>
      </c>
      <c r="G218" s="43">
        <v>3.2</v>
      </c>
      <c r="H218" s="43">
        <v>2.8</v>
      </c>
      <c r="I218" s="43">
        <v>34.299999999999997</v>
      </c>
      <c r="J218" s="43">
        <v>175</v>
      </c>
      <c r="K218" s="44" t="s">
        <v>101</v>
      </c>
      <c r="L218" s="43">
        <v>7.54</v>
      </c>
    </row>
    <row r="219" spans="1:12" ht="15" x14ac:dyDescent="0.25">
      <c r="A219" s="23"/>
      <c r="B219" s="15"/>
      <c r="C219" s="11"/>
      <c r="D219" s="7" t="s">
        <v>192</v>
      </c>
      <c r="E219" s="42" t="s">
        <v>78</v>
      </c>
      <c r="F219" s="43">
        <v>200</v>
      </c>
      <c r="G219" s="43">
        <v>0.3</v>
      </c>
      <c r="H219" s="43">
        <v>0.2</v>
      </c>
      <c r="I219" s="43">
        <v>21.5</v>
      </c>
      <c r="J219" s="43">
        <v>89</v>
      </c>
      <c r="K219" s="44" t="s">
        <v>43</v>
      </c>
      <c r="L219" s="43">
        <v>12.76</v>
      </c>
    </row>
    <row r="220" spans="1:12" ht="15" x14ac:dyDescent="0.25">
      <c r="A220" s="23"/>
      <c r="B220" s="15"/>
      <c r="C220" s="11"/>
      <c r="D220" s="7" t="s">
        <v>30</v>
      </c>
      <c r="E220" s="42" t="s">
        <v>79</v>
      </c>
      <c r="F220" s="43">
        <v>40</v>
      </c>
      <c r="G220" s="43">
        <v>2</v>
      </c>
      <c r="H220" s="43">
        <v>0.6</v>
      </c>
      <c r="I220" s="43">
        <v>16.2</v>
      </c>
      <c r="J220" s="43">
        <v>78</v>
      </c>
      <c r="K220" s="44"/>
      <c r="L220" s="43">
        <v>3.38</v>
      </c>
    </row>
    <row r="221" spans="1:12" ht="15" x14ac:dyDescent="0.25">
      <c r="A221" s="23"/>
      <c r="B221" s="15"/>
      <c r="C221" s="11"/>
      <c r="D221" s="7" t="s">
        <v>31</v>
      </c>
      <c r="E221" s="42" t="s">
        <v>67</v>
      </c>
      <c r="F221" s="43">
        <v>20</v>
      </c>
      <c r="G221" s="43">
        <v>0.7</v>
      </c>
      <c r="H221" s="43">
        <v>0.1</v>
      </c>
      <c r="I221" s="43">
        <v>9.4</v>
      </c>
      <c r="J221" s="43">
        <v>41</v>
      </c>
      <c r="K221" s="44"/>
      <c r="L221" s="43">
        <v>1.68</v>
      </c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32</v>
      </c>
      <c r="E224" s="9"/>
      <c r="F224" s="19">
        <f>SUM(F215:F223)</f>
        <v>825</v>
      </c>
      <c r="G224" s="19">
        <f>SUM(G215:G223)</f>
        <v>23.2</v>
      </c>
      <c r="H224" s="19">
        <f>SUM(H215:H223)</f>
        <v>24.500000000000004</v>
      </c>
      <c r="I224" s="19">
        <f>SUM(I215:I223)</f>
        <v>110.2</v>
      </c>
      <c r="J224" s="19">
        <f>SUM(J215:J223)</f>
        <v>753</v>
      </c>
      <c r="K224" s="25"/>
      <c r="L224" s="19">
        <f>SUM(L215:L223)</f>
        <v>110.10000000000002</v>
      </c>
    </row>
    <row r="225" spans="1:12" ht="15.75" thickBot="1" x14ac:dyDescent="0.25">
      <c r="A225" s="29">
        <f>A207</f>
        <v>3</v>
      </c>
      <c r="B225" s="30">
        <f>B207</f>
        <v>2</v>
      </c>
      <c r="C225" s="55" t="s">
        <v>4</v>
      </c>
      <c r="D225" s="56"/>
      <c r="E225" s="31"/>
      <c r="F225" s="32">
        <f>F214+F224</f>
        <v>1360</v>
      </c>
      <c r="G225" s="32">
        <f>G214+G224</f>
        <v>41.9</v>
      </c>
      <c r="H225" s="32">
        <f>H214+H224</f>
        <v>44.5</v>
      </c>
      <c r="I225" s="32">
        <f t="shared" ref="I225" si="69">I214+I224</f>
        <v>183.3</v>
      </c>
      <c r="J225" s="32">
        <f>J214+J224</f>
        <v>1300</v>
      </c>
      <c r="K225" s="32"/>
      <c r="L225" s="32">
        <f>L214+L224</f>
        <v>181.32000000000005</v>
      </c>
    </row>
    <row r="226" spans="1:12" ht="15" x14ac:dyDescent="0.25">
      <c r="A226" s="20">
        <v>3</v>
      </c>
      <c r="B226" s="21">
        <v>3</v>
      </c>
      <c r="C226" s="22" t="s">
        <v>20</v>
      </c>
      <c r="D226" s="5" t="s">
        <v>21</v>
      </c>
      <c r="E226" s="39" t="s">
        <v>189</v>
      </c>
      <c r="F226" s="40">
        <v>200</v>
      </c>
      <c r="G226" s="40">
        <v>16.2</v>
      </c>
      <c r="H226" s="40">
        <v>13.9</v>
      </c>
      <c r="I226" s="40">
        <v>27</v>
      </c>
      <c r="J226" s="40">
        <v>298</v>
      </c>
      <c r="K226" s="41" t="s">
        <v>190</v>
      </c>
      <c r="L226" s="40">
        <v>57.23</v>
      </c>
    </row>
    <row r="227" spans="1:12" ht="15" x14ac:dyDescent="0.25">
      <c r="A227" s="23"/>
      <c r="B227" s="15"/>
      <c r="C227" s="11"/>
      <c r="D227" s="6" t="s">
        <v>46</v>
      </c>
      <c r="E227" s="42" t="s">
        <v>82</v>
      </c>
      <c r="F227" s="43">
        <v>35</v>
      </c>
      <c r="G227" s="43">
        <v>5.3</v>
      </c>
      <c r="H227" s="43">
        <v>3.7</v>
      </c>
      <c r="I227" s="43">
        <v>7.2</v>
      </c>
      <c r="J227" s="43">
        <v>83</v>
      </c>
      <c r="K227" s="51" t="s">
        <v>191</v>
      </c>
      <c r="L227" s="43">
        <v>11.49</v>
      </c>
    </row>
    <row r="228" spans="1:12" ht="15" x14ac:dyDescent="0.25">
      <c r="A228" s="23"/>
      <c r="B228" s="15"/>
      <c r="C228" s="11"/>
      <c r="D228" s="7" t="s">
        <v>22</v>
      </c>
      <c r="E228" s="42" t="s">
        <v>131</v>
      </c>
      <c r="F228" s="43">
        <v>200</v>
      </c>
      <c r="G228" s="43">
        <v>3.4</v>
      </c>
      <c r="H228" s="43">
        <v>3.2</v>
      </c>
      <c r="I228" s="43">
        <v>21.2</v>
      </c>
      <c r="J228" s="43">
        <v>127</v>
      </c>
      <c r="K228" s="44" t="s">
        <v>132</v>
      </c>
      <c r="L228" s="43">
        <v>13.37</v>
      </c>
    </row>
    <row r="229" spans="1:12" ht="15" x14ac:dyDescent="0.25">
      <c r="A229" s="23"/>
      <c r="B229" s="15"/>
      <c r="C229" s="11"/>
      <c r="D229" s="7" t="s">
        <v>192</v>
      </c>
      <c r="E229" s="42" t="s">
        <v>193</v>
      </c>
      <c r="F229" s="43">
        <v>125</v>
      </c>
      <c r="G229" s="43">
        <v>1.8</v>
      </c>
      <c r="H229" s="43">
        <v>1.5</v>
      </c>
      <c r="I229" s="43">
        <v>4.5</v>
      </c>
      <c r="J229" s="43">
        <v>39</v>
      </c>
      <c r="K229" s="44"/>
      <c r="L229" s="43">
        <v>35</v>
      </c>
    </row>
    <row r="230" spans="1:12" ht="15" x14ac:dyDescent="0.25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.75" customHeight="1" x14ac:dyDescent="0.25">
      <c r="A233" s="24"/>
      <c r="B233" s="17"/>
      <c r="C233" s="8"/>
      <c r="D233" s="18" t="s">
        <v>32</v>
      </c>
      <c r="E233" s="9"/>
      <c r="F233" s="19">
        <f>SUM(F226:F232)</f>
        <v>560</v>
      </c>
      <c r="G233" s="19">
        <f t="shared" ref="G233:J233" si="70">SUM(G226:G232)</f>
        <v>26.7</v>
      </c>
      <c r="H233" s="19">
        <f t="shared" si="70"/>
        <v>22.3</v>
      </c>
      <c r="I233" s="19">
        <f t="shared" si="70"/>
        <v>59.900000000000006</v>
      </c>
      <c r="J233" s="19">
        <f t="shared" si="70"/>
        <v>547</v>
      </c>
      <c r="K233" s="25"/>
      <c r="L233" s="19">
        <f t="shared" ref="L233" si="71">SUM(L226:L232)</f>
        <v>117.09</v>
      </c>
    </row>
    <row r="234" spans="1:12" ht="15" x14ac:dyDescent="0.25">
      <c r="A234" s="26">
        <v>3</v>
      </c>
      <c r="B234" s="13">
        <v>3</v>
      </c>
      <c r="C234" s="10" t="s">
        <v>25</v>
      </c>
      <c r="D234" s="7" t="s">
        <v>26</v>
      </c>
      <c r="E234" s="42" t="s">
        <v>194</v>
      </c>
      <c r="F234" s="43">
        <v>60</v>
      </c>
      <c r="G234" s="43">
        <v>1.4</v>
      </c>
      <c r="H234" s="43">
        <v>4.9000000000000004</v>
      </c>
      <c r="I234" s="43">
        <v>6.3</v>
      </c>
      <c r="J234" s="43">
        <v>75</v>
      </c>
      <c r="K234" s="44" t="s">
        <v>73</v>
      </c>
      <c r="L234" s="43">
        <v>10.199999999999999</v>
      </c>
    </row>
    <row r="235" spans="1:12" ht="15" x14ac:dyDescent="0.25">
      <c r="A235" s="23"/>
      <c r="B235" s="15"/>
      <c r="C235" s="11"/>
      <c r="D235" s="7" t="s">
        <v>27</v>
      </c>
      <c r="E235" s="42" t="s">
        <v>195</v>
      </c>
      <c r="F235" s="43">
        <v>280</v>
      </c>
      <c r="G235" s="43">
        <v>5.0999999999999996</v>
      </c>
      <c r="H235" s="43">
        <v>4.8</v>
      </c>
      <c r="I235" s="43">
        <v>30.2</v>
      </c>
      <c r="J235" s="43">
        <v>184</v>
      </c>
      <c r="K235" s="44" t="s">
        <v>48</v>
      </c>
      <c r="L235" s="43">
        <v>20.100000000000001</v>
      </c>
    </row>
    <row r="236" spans="1:12" ht="25.5" x14ac:dyDescent="0.25">
      <c r="A236" s="23"/>
      <c r="B236" s="15"/>
      <c r="C236" s="11"/>
      <c r="D236" s="7" t="s">
        <v>28</v>
      </c>
      <c r="E236" s="42" t="s">
        <v>196</v>
      </c>
      <c r="F236" s="43">
        <v>105</v>
      </c>
      <c r="G236" s="43">
        <v>11.3</v>
      </c>
      <c r="H236" s="43">
        <v>10.5</v>
      </c>
      <c r="I236" s="43">
        <v>4.8</v>
      </c>
      <c r="J236" s="43">
        <v>159</v>
      </c>
      <c r="K236" s="52" t="s">
        <v>197</v>
      </c>
      <c r="L236" s="43">
        <v>66.2</v>
      </c>
    </row>
    <row r="237" spans="1:12" ht="15" x14ac:dyDescent="0.25">
      <c r="A237" s="23"/>
      <c r="B237" s="15"/>
      <c r="C237" s="11"/>
      <c r="D237" s="7" t="s">
        <v>29</v>
      </c>
      <c r="E237" s="42" t="s">
        <v>198</v>
      </c>
      <c r="F237" s="43">
        <v>150</v>
      </c>
      <c r="G237" s="43">
        <v>1.2</v>
      </c>
      <c r="H237" s="43">
        <v>5.0999999999999996</v>
      </c>
      <c r="I237" s="43">
        <v>21.6</v>
      </c>
      <c r="J237" s="43">
        <v>137</v>
      </c>
      <c r="K237" s="44" t="s">
        <v>199</v>
      </c>
      <c r="L237" s="43">
        <v>12.69</v>
      </c>
    </row>
    <row r="238" spans="1:12" ht="15" x14ac:dyDescent="0.25">
      <c r="A238" s="23"/>
      <c r="B238" s="15"/>
      <c r="C238" s="11"/>
      <c r="D238" s="7" t="s">
        <v>192</v>
      </c>
      <c r="E238" s="42" t="s">
        <v>200</v>
      </c>
      <c r="F238" s="43">
        <v>200</v>
      </c>
      <c r="G238" s="43">
        <v>0.2</v>
      </c>
      <c r="H238" s="43">
        <v>0.1</v>
      </c>
      <c r="I238" s="43">
        <v>19.100000000000001</v>
      </c>
      <c r="J238" s="43">
        <v>78</v>
      </c>
      <c r="K238" s="44" t="s">
        <v>201</v>
      </c>
      <c r="L238" s="43">
        <v>12.54</v>
      </c>
    </row>
    <row r="239" spans="1:12" ht="15" x14ac:dyDescent="0.25">
      <c r="A239" s="23"/>
      <c r="B239" s="15"/>
      <c r="C239" s="11"/>
      <c r="D239" s="7" t="s">
        <v>30</v>
      </c>
      <c r="E239" s="42" t="s">
        <v>79</v>
      </c>
      <c r="F239" s="43">
        <v>40</v>
      </c>
      <c r="G239" s="43">
        <v>2</v>
      </c>
      <c r="H239" s="43">
        <v>0.6</v>
      </c>
      <c r="I239" s="43">
        <v>16.2</v>
      </c>
      <c r="J239" s="43">
        <v>78</v>
      </c>
      <c r="K239" s="44"/>
      <c r="L239" s="43">
        <v>3.38</v>
      </c>
    </row>
    <row r="240" spans="1:12" ht="15" x14ac:dyDescent="0.25">
      <c r="A240" s="23"/>
      <c r="B240" s="15"/>
      <c r="C240" s="11"/>
      <c r="D240" s="7" t="s">
        <v>31</v>
      </c>
      <c r="E240" s="42" t="s">
        <v>67</v>
      </c>
      <c r="F240" s="43">
        <v>40</v>
      </c>
      <c r="G240" s="43">
        <v>1.4</v>
      </c>
      <c r="H240" s="43">
        <v>0.2</v>
      </c>
      <c r="I240" s="43">
        <v>18.8</v>
      </c>
      <c r="J240" s="43">
        <v>83</v>
      </c>
      <c r="K240" s="44"/>
      <c r="L240" s="43">
        <v>3.38</v>
      </c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32</v>
      </c>
      <c r="E243" s="9"/>
      <c r="F243" s="19">
        <f>SUM(F234:F242)</f>
        <v>875</v>
      </c>
      <c r="G243" s="19">
        <f>SUM(G234:G242)</f>
        <v>22.599999999999998</v>
      </c>
      <c r="H243" s="19">
        <f>SUM(H234:H242)</f>
        <v>26.2</v>
      </c>
      <c r="I243" s="19">
        <f>SUM(I234:I242)</f>
        <v>117</v>
      </c>
      <c r="J243" s="19">
        <f>SUM(J234:J242)</f>
        <v>794</v>
      </c>
      <c r="K243" s="25"/>
      <c r="L243" s="19">
        <f>SUM(L234:L242)</f>
        <v>128.48999999999998</v>
      </c>
    </row>
    <row r="244" spans="1:12" ht="15.75" thickBot="1" x14ac:dyDescent="0.25">
      <c r="A244" s="29">
        <f>A226</f>
        <v>3</v>
      </c>
      <c r="B244" s="30">
        <f>B226</f>
        <v>3</v>
      </c>
      <c r="C244" s="55" t="s">
        <v>4</v>
      </c>
      <c r="D244" s="56"/>
      <c r="E244" s="31"/>
      <c r="F244" s="32">
        <f>F233+F243</f>
        <v>1435</v>
      </c>
      <c r="G244" s="32">
        <f>G233+G243</f>
        <v>49.3</v>
      </c>
      <c r="H244" s="32">
        <f>H233+H243</f>
        <v>48.5</v>
      </c>
      <c r="I244" s="32">
        <f t="shared" ref="I244" si="72">I233+I243</f>
        <v>176.9</v>
      </c>
      <c r="J244" s="32">
        <f>J233+J243</f>
        <v>1341</v>
      </c>
      <c r="K244" s="32"/>
      <c r="L244" s="32">
        <f>L233+L243</f>
        <v>245.57999999999998</v>
      </c>
    </row>
    <row r="245" spans="1:12" ht="51" x14ac:dyDescent="0.25">
      <c r="A245" s="20">
        <v>3</v>
      </c>
      <c r="B245" s="21">
        <v>4</v>
      </c>
      <c r="C245" s="22" t="s">
        <v>20</v>
      </c>
      <c r="D245" s="5" t="s">
        <v>21</v>
      </c>
      <c r="E245" s="39" t="s">
        <v>202</v>
      </c>
      <c r="F245" s="40">
        <v>290</v>
      </c>
      <c r="G245" s="40">
        <v>18.899999999999999</v>
      </c>
      <c r="H245" s="40">
        <v>18.3</v>
      </c>
      <c r="I245" s="40">
        <v>39.299999999999997</v>
      </c>
      <c r="J245" s="40">
        <v>398</v>
      </c>
      <c r="K245" s="41" t="s">
        <v>203</v>
      </c>
      <c r="L245" s="40">
        <v>58.76</v>
      </c>
    </row>
    <row r="246" spans="1:12" ht="15" x14ac:dyDescent="0.25">
      <c r="A246" s="23"/>
      <c r="B246" s="15"/>
      <c r="C246" s="11"/>
      <c r="D246" s="7" t="s">
        <v>22</v>
      </c>
      <c r="E246" s="42" t="s">
        <v>83</v>
      </c>
      <c r="F246" s="43">
        <v>207</v>
      </c>
      <c r="G246" s="43">
        <v>0.3</v>
      </c>
      <c r="H246" s="43">
        <v>0</v>
      </c>
      <c r="I246" s="43">
        <v>15.2</v>
      </c>
      <c r="J246" s="43">
        <v>62</v>
      </c>
      <c r="K246" s="44" t="s">
        <v>45</v>
      </c>
      <c r="L246" s="43">
        <v>2.66</v>
      </c>
    </row>
    <row r="247" spans="1:12" ht="15" x14ac:dyDescent="0.25">
      <c r="A247" s="23"/>
      <c r="B247" s="15"/>
      <c r="C247" s="11"/>
      <c r="D247" s="7" t="s">
        <v>23</v>
      </c>
      <c r="E247" s="42" t="s">
        <v>79</v>
      </c>
      <c r="F247" s="43">
        <v>20</v>
      </c>
      <c r="G247" s="43">
        <v>1</v>
      </c>
      <c r="H247" s="43">
        <v>0.3</v>
      </c>
      <c r="I247" s="43">
        <v>8.1</v>
      </c>
      <c r="J247" s="43">
        <v>39</v>
      </c>
      <c r="K247" s="44"/>
      <c r="L247" s="43">
        <v>1.68</v>
      </c>
    </row>
    <row r="248" spans="1:12" ht="15" x14ac:dyDescent="0.25">
      <c r="A248" s="23"/>
      <c r="B248" s="15"/>
      <c r="C248" s="11"/>
      <c r="D248" s="7" t="s">
        <v>204</v>
      </c>
      <c r="E248" s="42" t="s">
        <v>205</v>
      </c>
      <c r="F248" s="43">
        <v>30</v>
      </c>
      <c r="G248" s="43">
        <v>1.2</v>
      </c>
      <c r="H248" s="43">
        <v>2.4</v>
      </c>
      <c r="I248" s="43">
        <v>15</v>
      </c>
      <c r="J248" s="43">
        <v>86</v>
      </c>
      <c r="K248" s="44"/>
      <c r="L248" s="43">
        <v>18</v>
      </c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.75" customHeight="1" x14ac:dyDescent="0.25">
      <c r="A251" s="24"/>
      <c r="B251" s="17"/>
      <c r="C251" s="8"/>
      <c r="D251" s="18" t="s">
        <v>32</v>
      </c>
      <c r="E251" s="9"/>
      <c r="F251" s="19">
        <f>SUM(F245:F250)</f>
        <v>547</v>
      </c>
      <c r="G251" s="19">
        <f>SUM(G245:G250)</f>
        <v>21.4</v>
      </c>
      <c r="H251" s="19">
        <f>SUM(H245:H250)</f>
        <v>21</v>
      </c>
      <c r="I251" s="19">
        <f>SUM(I245:I250)</f>
        <v>77.599999999999994</v>
      </c>
      <c r="J251" s="19">
        <f>SUM(J245:J250)</f>
        <v>585</v>
      </c>
      <c r="K251" s="25"/>
      <c r="L251" s="19">
        <f>SUM(L245:L250)</f>
        <v>81.099999999999994</v>
      </c>
    </row>
    <row r="252" spans="1:12" ht="15" x14ac:dyDescent="0.25">
      <c r="A252" s="26">
        <v>3</v>
      </c>
      <c r="B252" s="13">
        <v>4</v>
      </c>
      <c r="C252" s="10" t="s">
        <v>25</v>
      </c>
      <c r="D252" s="7" t="s">
        <v>26</v>
      </c>
      <c r="E252" s="42" t="s">
        <v>206</v>
      </c>
      <c r="F252" s="43">
        <v>60</v>
      </c>
      <c r="G252" s="43">
        <v>0.8</v>
      </c>
      <c r="H252" s="43">
        <v>3.1</v>
      </c>
      <c r="I252" s="43">
        <v>5.6</v>
      </c>
      <c r="J252" s="43">
        <v>54</v>
      </c>
      <c r="K252" s="44" t="s">
        <v>207</v>
      </c>
      <c r="L252" s="43">
        <v>10.93</v>
      </c>
    </row>
    <row r="253" spans="1:12" ht="15" x14ac:dyDescent="0.25">
      <c r="A253" s="23"/>
      <c r="B253" s="15"/>
      <c r="C253" s="11"/>
      <c r="D253" s="7" t="s">
        <v>27</v>
      </c>
      <c r="E253" s="42" t="s">
        <v>208</v>
      </c>
      <c r="F253" s="43">
        <v>260</v>
      </c>
      <c r="G253" s="43">
        <v>7.1</v>
      </c>
      <c r="H253" s="43">
        <v>8.1</v>
      </c>
      <c r="I253" s="43">
        <v>13.5</v>
      </c>
      <c r="J253" s="43">
        <v>155</v>
      </c>
      <c r="K253" s="44" t="s">
        <v>112</v>
      </c>
      <c r="L253" s="43">
        <v>22.72</v>
      </c>
    </row>
    <row r="254" spans="1:12" ht="15" x14ac:dyDescent="0.25">
      <c r="A254" s="23"/>
      <c r="B254" s="15"/>
      <c r="C254" s="11"/>
      <c r="D254" s="7" t="s">
        <v>28</v>
      </c>
      <c r="E254" s="42" t="s">
        <v>209</v>
      </c>
      <c r="F254" s="43">
        <v>90</v>
      </c>
      <c r="G254" s="43">
        <v>10.4</v>
      </c>
      <c r="H254" s="43">
        <v>7.5</v>
      </c>
      <c r="I254" s="43">
        <v>7.6</v>
      </c>
      <c r="J254" s="43">
        <v>140</v>
      </c>
      <c r="K254" s="44" t="s">
        <v>210</v>
      </c>
      <c r="L254" s="43">
        <v>48.52</v>
      </c>
    </row>
    <row r="255" spans="1:12" ht="38.25" x14ac:dyDescent="0.25">
      <c r="A255" s="23"/>
      <c r="B255" s="15"/>
      <c r="C255" s="11"/>
      <c r="D255" s="7" t="s">
        <v>29</v>
      </c>
      <c r="E255" s="42" t="s">
        <v>212</v>
      </c>
      <c r="F255" s="43">
        <v>150</v>
      </c>
      <c r="G255" s="43">
        <v>3</v>
      </c>
      <c r="H255" s="43">
        <v>4.5999999999999996</v>
      </c>
      <c r="I255" s="43">
        <v>17.399999999999999</v>
      </c>
      <c r="J255" s="43">
        <v>123</v>
      </c>
      <c r="K255" s="44" t="s">
        <v>60</v>
      </c>
      <c r="L255" s="43">
        <v>20.28</v>
      </c>
    </row>
    <row r="256" spans="1:12" ht="15" x14ac:dyDescent="0.25">
      <c r="A256" s="23"/>
      <c r="B256" s="15"/>
      <c r="C256" s="11"/>
      <c r="D256" s="7" t="s">
        <v>192</v>
      </c>
      <c r="E256" s="42" t="s">
        <v>211</v>
      </c>
      <c r="F256" s="43">
        <v>200</v>
      </c>
      <c r="G256" s="43">
        <v>1</v>
      </c>
      <c r="H256" s="43">
        <v>0</v>
      </c>
      <c r="I256" s="43">
        <v>31.2</v>
      </c>
      <c r="J256" s="43">
        <v>129</v>
      </c>
      <c r="K256" s="44" t="s">
        <v>49</v>
      </c>
      <c r="L256" s="43">
        <v>10.72</v>
      </c>
    </row>
    <row r="257" spans="1:12" ht="15" x14ac:dyDescent="0.25">
      <c r="A257" s="23"/>
      <c r="B257" s="15"/>
      <c r="C257" s="11"/>
      <c r="D257" s="7" t="s">
        <v>30</v>
      </c>
      <c r="E257" s="42" t="s">
        <v>79</v>
      </c>
      <c r="F257" s="43">
        <v>50</v>
      </c>
      <c r="G257" s="43">
        <v>2.5</v>
      </c>
      <c r="H257" s="43">
        <v>0.7</v>
      </c>
      <c r="I257" s="43">
        <v>20.3</v>
      </c>
      <c r="J257" s="43">
        <v>97</v>
      </c>
      <c r="K257" s="44"/>
      <c r="L257" s="43">
        <v>4.2300000000000004</v>
      </c>
    </row>
    <row r="258" spans="1:12" ht="15" x14ac:dyDescent="0.25">
      <c r="A258" s="23"/>
      <c r="B258" s="15"/>
      <c r="C258" s="11"/>
      <c r="D258" s="7" t="s">
        <v>31</v>
      </c>
      <c r="E258" s="42" t="s">
        <v>67</v>
      </c>
      <c r="F258" s="43">
        <v>40</v>
      </c>
      <c r="G258" s="43">
        <v>1.4</v>
      </c>
      <c r="H258" s="43">
        <v>0.2</v>
      </c>
      <c r="I258" s="43">
        <v>18.8</v>
      </c>
      <c r="J258" s="43">
        <v>83</v>
      </c>
      <c r="K258" s="44"/>
      <c r="L258" s="43">
        <v>3.38</v>
      </c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4"/>
      <c r="B261" s="17"/>
      <c r="C261" s="8"/>
      <c r="D261" s="18" t="s">
        <v>32</v>
      </c>
      <c r="E261" s="9"/>
      <c r="F261" s="19">
        <f>SUM(F252:F260)</f>
        <v>850</v>
      </c>
      <c r="G261" s="19">
        <f>SUM(G252:G260)</f>
        <v>26.2</v>
      </c>
      <c r="H261" s="19">
        <f>SUM(H252:H260)</f>
        <v>24.199999999999996</v>
      </c>
      <c r="I261" s="19">
        <f>SUM(I252:I260)</f>
        <v>114.39999999999999</v>
      </c>
      <c r="J261" s="19">
        <f>SUM(J252:J260)</f>
        <v>781</v>
      </c>
      <c r="K261" s="25"/>
      <c r="L261" s="19">
        <f>SUM(L252:L260)</f>
        <v>120.78</v>
      </c>
    </row>
    <row r="262" spans="1:12" ht="15.75" thickBot="1" x14ac:dyDescent="0.25">
      <c r="A262" s="29">
        <f>A245</f>
        <v>3</v>
      </c>
      <c r="B262" s="30">
        <f>B245</f>
        <v>4</v>
      </c>
      <c r="C262" s="55" t="s">
        <v>4</v>
      </c>
      <c r="D262" s="56"/>
      <c r="E262" s="31"/>
      <c r="F262" s="32">
        <f>F251+F261</f>
        <v>1397</v>
      </c>
      <c r="G262" s="32">
        <f>G251+G261</f>
        <v>47.599999999999994</v>
      </c>
      <c r="H262" s="32">
        <f>H251+H261</f>
        <v>45.199999999999996</v>
      </c>
      <c r="I262" s="32">
        <f t="shared" ref="I262" si="73">I251+I261</f>
        <v>192</v>
      </c>
      <c r="J262" s="32">
        <f>J251+J261</f>
        <v>1366</v>
      </c>
      <c r="K262" s="32"/>
      <c r="L262" s="32">
        <f>L251+L261</f>
        <v>201.88</v>
      </c>
    </row>
    <row r="263" spans="1:12" ht="38.25" x14ac:dyDescent="0.25">
      <c r="A263" s="20">
        <v>3</v>
      </c>
      <c r="B263" s="21">
        <v>5</v>
      </c>
      <c r="C263" s="22" t="s">
        <v>20</v>
      </c>
      <c r="D263" s="5" t="s">
        <v>21</v>
      </c>
      <c r="E263" s="39" t="s">
        <v>213</v>
      </c>
      <c r="F263" s="40">
        <v>260</v>
      </c>
      <c r="G263" s="40">
        <v>15.5</v>
      </c>
      <c r="H263" s="40">
        <v>19.2</v>
      </c>
      <c r="I263" s="40">
        <v>37.200000000000003</v>
      </c>
      <c r="J263" s="40">
        <v>384</v>
      </c>
      <c r="K263" s="41" t="s">
        <v>214</v>
      </c>
      <c r="L263" s="40">
        <v>58.26</v>
      </c>
    </row>
    <row r="264" spans="1:12" ht="15" x14ac:dyDescent="0.25">
      <c r="A264" s="23"/>
      <c r="B264" s="15"/>
      <c r="C264" s="11"/>
      <c r="D264" s="6" t="s">
        <v>46</v>
      </c>
      <c r="E264" s="42" t="s">
        <v>104</v>
      </c>
      <c r="F264" s="43">
        <v>40</v>
      </c>
      <c r="G264" s="43">
        <v>1.8</v>
      </c>
      <c r="H264" s="43">
        <v>0.2</v>
      </c>
      <c r="I264" s="43">
        <v>22.1</v>
      </c>
      <c r="J264" s="43">
        <v>97</v>
      </c>
      <c r="K264" s="44" t="s">
        <v>105</v>
      </c>
      <c r="L264" s="43">
        <v>11.25</v>
      </c>
    </row>
    <row r="265" spans="1:12" ht="25.5" x14ac:dyDescent="0.25">
      <c r="A265" s="23"/>
      <c r="B265" s="15"/>
      <c r="C265" s="11"/>
      <c r="D265" s="7" t="s">
        <v>22</v>
      </c>
      <c r="E265" s="42" t="s">
        <v>94</v>
      </c>
      <c r="F265" s="43">
        <v>200</v>
      </c>
      <c r="G265" s="43">
        <v>0.3</v>
      </c>
      <c r="H265" s="43">
        <v>0</v>
      </c>
      <c r="I265" s="43">
        <v>12.3</v>
      </c>
      <c r="J265" s="43">
        <v>50</v>
      </c>
      <c r="K265" s="44" t="s">
        <v>158</v>
      </c>
      <c r="L265" s="43">
        <v>5.26</v>
      </c>
    </row>
    <row r="266" spans="1:12" ht="15" x14ac:dyDescent="0.25">
      <c r="A266" s="23"/>
      <c r="B266" s="15"/>
      <c r="C266" s="11"/>
      <c r="D266" s="7" t="s">
        <v>23</v>
      </c>
      <c r="E266" s="42" t="s">
        <v>79</v>
      </c>
      <c r="F266" s="43">
        <v>20</v>
      </c>
      <c r="G266" s="43">
        <v>1</v>
      </c>
      <c r="H266" s="43">
        <v>0.3</v>
      </c>
      <c r="I266" s="43">
        <v>8.1</v>
      </c>
      <c r="J266" s="43">
        <v>39</v>
      </c>
      <c r="K266" s="44"/>
      <c r="L266" s="43">
        <v>1.68</v>
      </c>
    </row>
    <row r="267" spans="1:12" ht="15" x14ac:dyDescent="0.25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.75" customHeight="1" x14ac:dyDescent="0.25">
      <c r="A270" s="24"/>
      <c r="B270" s="17"/>
      <c r="C270" s="8"/>
      <c r="D270" s="18" t="s">
        <v>32</v>
      </c>
      <c r="E270" s="9"/>
      <c r="F270" s="19">
        <f>SUM(F263:F269)</f>
        <v>520</v>
      </c>
      <c r="G270" s="19">
        <f t="shared" ref="G270:J270" si="74">SUM(G263:G269)</f>
        <v>18.600000000000001</v>
      </c>
      <c r="H270" s="19">
        <f>SUM(H263:H269)</f>
        <v>19.7</v>
      </c>
      <c r="I270" s="19">
        <f t="shared" si="74"/>
        <v>79.7</v>
      </c>
      <c r="J270" s="19">
        <f t="shared" si="74"/>
        <v>570</v>
      </c>
      <c r="K270" s="25"/>
      <c r="L270" s="19">
        <f t="shared" ref="L270" si="75">SUM(L263:L269)</f>
        <v>76.45</v>
      </c>
    </row>
    <row r="271" spans="1:12" ht="15" x14ac:dyDescent="0.25">
      <c r="A271" s="26">
        <v>3</v>
      </c>
      <c r="B271" s="13">
        <v>5</v>
      </c>
      <c r="C271" s="10" t="s">
        <v>25</v>
      </c>
      <c r="D271" s="7" t="s">
        <v>26</v>
      </c>
      <c r="E271" s="42" t="s">
        <v>159</v>
      </c>
      <c r="F271" s="43">
        <v>60</v>
      </c>
      <c r="G271" s="43">
        <v>3.5</v>
      </c>
      <c r="H271" s="43">
        <v>7.4</v>
      </c>
      <c r="I271" s="43">
        <v>4.9000000000000004</v>
      </c>
      <c r="J271" s="43">
        <v>100</v>
      </c>
      <c r="K271" s="44" t="s">
        <v>160</v>
      </c>
      <c r="L271" s="43">
        <v>18.559999999999999</v>
      </c>
    </row>
    <row r="272" spans="1:12" ht="38.25" x14ac:dyDescent="0.25">
      <c r="A272" s="23"/>
      <c r="B272" s="15"/>
      <c r="C272" s="11"/>
      <c r="D272" s="7" t="s">
        <v>27</v>
      </c>
      <c r="E272" s="42" t="s">
        <v>215</v>
      </c>
      <c r="F272" s="43">
        <v>270</v>
      </c>
      <c r="G272" s="43">
        <v>4.0999999999999996</v>
      </c>
      <c r="H272" s="43">
        <v>5.5</v>
      </c>
      <c r="I272" s="43">
        <v>17.2</v>
      </c>
      <c r="J272" s="43">
        <v>135</v>
      </c>
      <c r="K272" s="44" t="s">
        <v>216</v>
      </c>
      <c r="L272" s="43">
        <v>20.46</v>
      </c>
    </row>
    <row r="273" spans="1:12" ht="15" x14ac:dyDescent="0.25">
      <c r="A273" s="23"/>
      <c r="B273" s="15"/>
      <c r="C273" s="11"/>
      <c r="D273" s="7" t="s">
        <v>28</v>
      </c>
      <c r="E273" s="42" t="s">
        <v>217</v>
      </c>
      <c r="F273" s="43">
        <v>90</v>
      </c>
      <c r="G273" s="43">
        <v>13.3</v>
      </c>
      <c r="H273" s="43">
        <v>11.4</v>
      </c>
      <c r="I273" s="43">
        <v>10.8</v>
      </c>
      <c r="J273" s="43">
        <v>199</v>
      </c>
      <c r="K273" s="44" t="s">
        <v>59</v>
      </c>
      <c r="L273" s="43">
        <v>32.58</v>
      </c>
    </row>
    <row r="274" spans="1:12" ht="15" x14ac:dyDescent="0.25">
      <c r="A274" s="23"/>
      <c r="B274" s="15"/>
      <c r="C274" s="11"/>
      <c r="D274" s="7" t="s">
        <v>29</v>
      </c>
      <c r="E274" s="42" t="s">
        <v>218</v>
      </c>
      <c r="F274" s="43">
        <v>150</v>
      </c>
      <c r="G274" s="43">
        <v>4.5</v>
      </c>
      <c r="H274" s="43">
        <v>8.9</v>
      </c>
      <c r="I274" s="43">
        <v>19.2</v>
      </c>
      <c r="J274" s="43">
        <v>175</v>
      </c>
      <c r="K274" s="44" t="s">
        <v>90</v>
      </c>
      <c r="L274" s="43">
        <v>12.51</v>
      </c>
    </row>
    <row r="275" spans="1:12" ht="15" x14ac:dyDescent="0.25">
      <c r="A275" s="23"/>
      <c r="B275" s="15"/>
      <c r="C275" s="11"/>
      <c r="D275" s="7" t="s">
        <v>192</v>
      </c>
      <c r="E275" s="42" t="s">
        <v>126</v>
      </c>
      <c r="F275" s="43">
        <v>200</v>
      </c>
      <c r="G275" s="43">
        <v>0.3</v>
      </c>
      <c r="H275" s="43">
        <v>0</v>
      </c>
      <c r="I275" s="43">
        <v>26.4</v>
      </c>
      <c r="J275" s="43">
        <v>107</v>
      </c>
      <c r="K275" s="44" t="s">
        <v>65</v>
      </c>
      <c r="L275" s="43">
        <v>9.58</v>
      </c>
    </row>
    <row r="276" spans="1:12" ht="15" x14ac:dyDescent="0.25">
      <c r="A276" s="23"/>
      <c r="B276" s="15"/>
      <c r="C276" s="11"/>
      <c r="D276" s="7" t="s">
        <v>30</v>
      </c>
      <c r="E276" s="42" t="s">
        <v>79</v>
      </c>
      <c r="F276" s="43">
        <v>40</v>
      </c>
      <c r="G276" s="43">
        <v>2</v>
      </c>
      <c r="H276" s="43">
        <v>0.6</v>
      </c>
      <c r="I276" s="43">
        <v>16.2</v>
      </c>
      <c r="J276" s="43">
        <v>78</v>
      </c>
      <c r="K276" s="44"/>
      <c r="L276" s="43">
        <v>3.38</v>
      </c>
    </row>
    <row r="277" spans="1:12" ht="15" x14ac:dyDescent="0.25">
      <c r="A277" s="23"/>
      <c r="B277" s="15"/>
      <c r="C277" s="11"/>
      <c r="D277" s="7" t="s">
        <v>31</v>
      </c>
      <c r="E277" s="42" t="s">
        <v>67</v>
      </c>
      <c r="F277" s="43">
        <v>20</v>
      </c>
      <c r="G277" s="43">
        <v>0.7</v>
      </c>
      <c r="H277" s="43">
        <v>0.1</v>
      </c>
      <c r="I277" s="43">
        <v>9.4</v>
      </c>
      <c r="J277" s="43">
        <v>41</v>
      </c>
      <c r="K277" s="44"/>
      <c r="L277" s="43">
        <v>1.68</v>
      </c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4"/>
      <c r="B280" s="17"/>
      <c r="C280" s="8"/>
      <c r="D280" s="18" t="s">
        <v>32</v>
      </c>
      <c r="E280" s="9"/>
      <c r="F280" s="19">
        <f>SUM(F271:F279)</f>
        <v>830</v>
      </c>
      <c r="G280" s="19">
        <f>SUM(G271:G279)</f>
        <v>28.4</v>
      </c>
      <c r="H280" s="19">
        <f>SUM(H271:H279)</f>
        <v>33.900000000000006</v>
      </c>
      <c r="I280" s="19">
        <f>SUM(I271:I279)</f>
        <v>104.10000000000001</v>
      </c>
      <c r="J280" s="19">
        <f>SUM(J271:J279)</f>
        <v>835</v>
      </c>
      <c r="K280" s="25"/>
      <c r="L280" s="19">
        <f>SUM(L271:L279)</f>
        <v>98.75</v>
      </c>
    </row>
    <row r="281" spans="1:12" ht="15.75" thickBot="1" x14ac:dyDescent="0.25">
      <c r="A281" s="29">
        <f>A263</f>
        <v>3</v>
      </c>
      <c r="B281" s="30">
        <f>B263</f>
        <v>5</v>
      </c>
      <c r="C281" s="55" t="s">
        <v>4</v>
      </c>
      <c r="D281" s="56"/>
      <c r="E281" s="31"/>
      <c r="F281" s="32">
        <f>F270+F280</f>
        <v>1350</v>
      </c>
      <c r="G281" s="32">
        <f>G270+G280</f>
        <v>47</v>
      </c>
      <c r="H281" s="32">
        <f>H270+H280</f>
        <v>53.600000000000009</v>
      </c>
      <c r="I281" s="32">
        <f t="shared" ref="I281" si="76">I270+I280</f>
        <v>183.8</v>
      </c>
      <c r="J281" s="32">
        <f>J270+J280</f>
        <v>1405</v>
      </c>
      <c r="K281" s="32"/>
      <c r="L281" s="32">
        <f>L270+L280</f>
        <v>175.2</v>
      </c>
    </row>
    <row r="282" spans="1:12" ht="13.5" thickBot="1" x14ac:dyDescent="0.25">
      <c r="A282" s="27"/>
      <c r="B282" s="28"/>
      <c r="C282" s="57" t="s">
        <v>5</v>
      </c>
      <c r="D282" s="57"/>
      <c r="E282" s="57"/>
      <c r="F282" s="34">
        <f>(F24+F43+F61+F79+F97+F115+F134+F152+F170+F187+F206+F225+F244+F262+F281)/(IF(F24=0,0,1)+IF(F43=0,0,1)+IF(F61=0,0,1)+IF(F79=0,0,1)+IF(F97=0,0,1)+IF(F115=0,0,1)+IF(F134=0,0,1)+IF(F152=0,0,1)+IF(F170=0,0,1)+IF(F187=0,0,1)+IF(F206=0,0,1)+IF(F225=0,0,1)+IF(F244=0,0,1)+IF(F262=0,0,1)+IF(F281=0,0,1))</f>
        <v>1412.2</v>
      </c>
      <c r="G282" s="34">
        <f>(G24+G43+G61+G79+G97+G115+G134+G152+G170+G187+G206+G225+G244+G262+G281)/(IF(G24=0,0,1)+IF(G43=0,0,1)+IF(G61=0,0,1)+IF(G79=0,0,1)+IF(G97=0,0,1)+IF(G115=0,0,1)+IF(G134=0,0,1)+IF(G152=0,0,1)+IF(G170=0,0,1)+IF(G187=0,0,1)+IF(G206=0,0,1)+IF(G225=0,0,1)+IF(G244=0,0,1)+IF(G262=0,0,1)+IF(G281=0,0,1))</f>
        <v>45.193333333333335</v>
      </c>
      <c r="H282" s="34">
        <f>(H24+H43+H61+H79+H97+H115+H134+H152+H170+H187+H206+H225+H244+H262+H281)/(IF(H24=0,0,1)+IF(H43=0,0,1)+IF(H61=0,0,1)+IF(H79=0,0,1)+IF(H97=0,0,1)+IF(H115=0,0,1)+IF(H134=0,0,1)+IF(H152=0,0,1)+IF(H170=0,0,1)+IF(H187=0,0,1)+IF(H206=0,0,1)+IF(H225=0,0,1)+IF(H244=0,0,1)+IF(H262=0,0,1)+IF(H281=0,0,1))</f>
        <v>45.366666666666674</v>
      </c>
      <c r="I282" s="34">
        <f>(I24+I43+I61+I79+I97+I115+I134+I152+I170+I187+I206+I225+I244+I262+I281)/(IF(I24=0,0,1)+IF(I43=0,0,1)+IF(I61=0,0,1)+IF(I79=0,0,1)+IF(I97=0,0,1)+IF(I115=0,0,1)+IF(I134=0,0,1)+IF(I152=0,0,1)+IF(I170=0,0,1)+IF(I187=0,0,1)+IF(I206=0,0,1)+IF(I225=0,0,1)+IF(I244=0,0,1)+IF(I262=0,0,1)+IF(I281=0,0,1))</f>
        <v>183.02</v>
      </c>
      <c r="J282" s="34">
        <f>(J24+J43+J61+J79+J97+J115+J134+J152+J170+J187+J206+J225+J244+J262+J281)/(IF(J24=0,0,1)+IF(J43=0,0,1)+IF(J61=0,0,1)+IF(J79=0,0,1)+IF(J97=0,0,1)+IF(J115=0,0,1)+IF(J134=0,0,1)+IF(J152=0,0,1)+IF(J170=0,0,1)+IF(J187=0,0,1)+IF(J206=0,0,1)+IF(J225=0,0,1)+IF(J244=0,0,1)+IF(J262=0,0,1)+IF(J281=0,0,1))</f>
        <v>1313.3066666666666</v>
      </c>
      <c r="K282" s="34"/>
      <c r="L282" s="34">
        <f>(L24+L43+L61+L79+L97+L115+L134+L152+L170+L187+L206+L225+L244+L262+L281)/(IF(L24=0,0,1)+IF(L43=0,0,1)+IF(L61=0,0,1)+IF(L79=0,0,1)+IF(L97=0,0,1)+IF(L115=0,0,1)+IF(L134=0,0,1)+IF(L152=0,0,1)+IF(L170=0,0,1)+IF(L187=0,0,1)+IF(L206=0,0,1)+IF(L225=0,0,1)+IF(L244=0,0,1)+IF(L262=0,0,1)+IF(L281=0,0,1))</f>
        <v>203.38539999999998</v>
      </c>
    </row>
  </sheetData>
  <mergeCells count="19">
    <mergeCell ref="C1:E1"/>
    <mergeCell ref="H1:K1"/>
    <mergeCell ref="H2:K2"/>
    <mergeCell ref="C43:D43"/>
    <mergeCell ref="C61:D61"/>
    <mergeCell ref="C79:D79"/>
    <mergeCell ref="C97:D97"/>
    <mergeCell ref="C24:D24"/>
    <mergeCell ref="C282:E282"/>
    <mergeCell ref="C115:D115"/>
    <mergeCell ref="C134:D134"/>
    <mergeCell ref="C152:D152"/>
    <mergeCell ref="C170:D170"/>
    <mergeCell ref="C187:D187"/>
    <mergeCell ref="C206:D206"/>
    <mergeCell ref="C225:D225"/>
    <mergeCell ref="C244:D244"/>
    <mergeCell ref="C262:D262"/>
    <mergeCell ref="C281:D28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2025-01-16T08:05:11Z</cp:lastPrinted>
  <dcterms:created xsi:type="dcterms:W3CDTF">2022-05-16T14:23:56Z</dcterms:created>
  <dcterms:modified xsi:type="dcterms:W3CDTF">2025-01-17T05:54:15Z</dcterms:modified>
</cp:coreProperties>
</file>